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xwechat_files\wxid_6n33hnjgd85x22_5b78\msg\file\2026-08\"/>
    </mc:Choice>
  </mc:AlternateContent>
  <bookViews>
    <workbookView windowWidth="21000" windowHeight="8955" activeTab="6"/>
  </bookViews>
  <sheets>
    <sheet name="价格表通用" sheetId="3" r:id="rId1"/>
    <sheet name="其中价格表复杂" sheetId="4" r:id="rId2"/>
    <sheet name="废止表" sheetId="6" r:id="rId3"/>
    <sheet name="修订表" sheetId="5" r:id="rId4"/>
    <sheet name="映射关系" sheetId="2" r:id="rId5"/>
    <sheet name="眼科通用" sheetId="8" r:id="rId6"/>
    <sheet name="眼科复杂" sheetId="9" r:id="rId7"/>
    <sheet name="眼科废止" sheetId="10" r:id="rId8"/>
    <sheet name="眼科修订" sheetId="11" r:id="rId9"/>
    <sheet name="眼科映射" sheetId="12" r:id="rId10"/>
    <sheet name="院前急救" sheetId="7" r:id="rId11"/>
  </sheets>
  <externalReferences>
    <externalReference r:id="rId12"/>
    <externalReference r:id="rId13"/>
  </externalReferences>
  <definedNames>
    <definedName name="_xlnm._FilterDatabase" localSheetId="0" hidden="1">价格表通用!$A$4:$P$13</definedName>
    <definedName name="_xlnm._FilterDatabase" localSheetId="1" hidden="1">其中价格表复杂!$A$4:$R$9</definedName>
    <definedName name="_xlnm.Print_Titles" localSheetId="0">价格表通用!$1:$4</definedName>
    <definedName name="_xlnm._FilterDatabase" localSheetId="4" hidden="1">映射关系!$A$9:$T$9</definedName>
    <definedName name="_xlnm.Print_Titles" localSheetId="4">映射关系!$2:$6</definedName>
    <definedName name="_xlnm.Print_Titles" localSheetId="2">废止表!$1:$6</definedName>
    <definedName name="_xlnm.Print_Area" localSheetId="3">修订表!$A$1:$O$9</definedName>
    <definedName name="_xlnm.Print_Titles" localSheetId="1">其中价格表复杂!$1:$4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<sst xmlns="http://schemas.openxmlformats.org/spreadsheetml/2006/main" count="5380" uniqueCount="1936">
  <si>
    <t>附件1-1</t>
  </si>
  <si>
    <t xml:space="preserve">怀化市药学类通用型医疗服务项目价格表
</t>
  </si>
  <si>
    <t>序号</t>
  </si>
  <si>
    <t>项目编码</t>
  </si>
  <si>
    <t>项目名称</t>
  </si>
  <si>
    <t>服务产出</t>
  </si>
  <si>
    <t>价格构成</t>
  </si>
  <si>
    <t>加收项</t>
  </si>
  <si>
    <t>扩展项</t>
  </si>
  <si>
    <t>计价单位</t>
  </si>
  <si>
    <t>计价说明</t>
  </si>
  <si>
    <t>价格基准</t>
  </si>
  <si>
    <t>一类价格</t>
  </si>
  <si>
    <t>二类价格</t>
  </si>
  <si>
    <t>三类价格</t>
  </si>
  <si>
    <t>基层价格</t>
  </si>
  <si>
    <t>支付分类</t>
  </si>
  <si>
    <t>自付比例</t>
  </si>
  <si>
    <t>价格单位：元</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</si>
  <si>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</si>
  <si>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</si>
  <si>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</si>
  <si>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</si>
  <si>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</si>
  <si>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次</t>
  </si>
  <si>
    <t>1.本项目的药学服务涵盖西药、中药及民族药。
2.一般诊疗费已包含药事服务成本，基层医疗机构收取一般诊疗费时，不得同时收取“门诊诊查费（药学门诊）”。</t>
  </si>
  <si>
    <t>丙类</t>
  </si>
  <si>
    <t>011102020030001</t>
  </si>
  <si>
    <t>门诊诊查费（药学门诊）-副主任（中）药师（加收）</t>
  </si>
  <si>
    <t>011102020030002</t>
  </si>
  <si>
    <t>门诊诊查费（药学门诊）-主任（中）药师（加收）</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</si>
  <si>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</si>
  <si>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</si>
  <si>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</si>
  <si>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</si>
  <si>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</si>
  <si>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1.住院天数≤30天的，收取费用不高于60元；住院天数＞30 天的，每30天（含）收费不超过60元，总收费最高不超过150元。2.重症监护室患者，按实际服务天数计收。3.家庭病床暂不执行加收政策。</t>
  </si>
  <si>
    <t>甲类</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</si>
  <si>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</si>
  <si>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</si>
  <si>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</si>
  <si>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</si>
  <si>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r>
      <rPr>
        <sz val="12"/>
        <color theme="1"/>
        <rFont val="Times New Roman"/>
        <charset val="134"/>
      </rPr>
      <t>1.</t>
    </r>
    <r>
      <rPr>
        <sz val="12"/>
        <color theme="1"/>
        <rFont val="宋体"/>
        <charset val="134"/>
      </rPr>
      <t>医疗机构上门提供居家药学服务的，按照上门提供医疗服务的收费政策，同样采取</t>
    </r>
    <r>
      <rPr>
        <sz val="12"/>
        <color theme="1"/>
        <rFont val="Times New Roman"/>
        <charset val="134"/>
      </rPr>
      <t>“</t>
    </r>
    <r>
      <rPr>
        <sz val="12"/>
        <color theme="1"/>
        <rFont val="宋体"/>
        <charset val="134"/>
      </rPr>
      <t>居家药学服务费</t>
    </r>
    <r>
      <rPr>
        <sz val="12"/>
        <color theme="1"/>
        <rFont val="Times New Roman"/>
        <charset val="134"/>
      </rPr>
      <t>+</t>
    </r>
    <r>
      <rPr>
        <sz val="12"/>
        <color theme="1"/>
        <rFont val="宋体"/>
        <charset val="134"/>
      </rPr>
      <t>上门服务费</t>
    </r>
    <r>
      <rPr>
        <sz val="12"/>
        <color theme="1"/>
        <rFont val="Times New Roman"/>
        <charset val="134"/>
      </rPr>
      <t>”</t>
    </r>
    <r>
      <rPr>
        <sz val="12"/>
        <color theme="1"/>
        <rFont val="宋体"/>
        <charset val="134"/>
      </rPr>
      <t>的方式收费。</t>
    </r>
    <r>
      <rPr>
        <sz val="12"/>
        <color theme="1"/>
        <rFont val="Times New Roman"/>
        <charset val="134"/>
      </rPr>
      <t xml:space="preserve">
2.</t>
    </r>
    <r>
      <rPr>
        <sz val="12"/>
        <color theme="1"/>
        <rFont val="宋体"/>
        <charset val="134"/>
      </rPr>
      <t>居家药学服务已合并计入家庭医生签约服务的，不得重复收取费用。</t>
    </r>
  </si>
  <si>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</si>
  <si>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</si>
  <si>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</si>
  <si>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</si>
  <si>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</si>
  <si>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r>
      <rPr>
        <sz val="12"/>
        <color theme="1"/>
        <rFont val="Times New Roman"/>
        <charset val="134"/>
      </rPr>
      <t>1.</t>
    </r>
    <r>
      <rPr>
        <sz val="12"/>
        <color theme="1"/>
        <rFont val="宋体"/>
        <charset val="134"/>
      </rPr>
      <t>本项目所称的</t>
    </r>
    <r>
      <rPr>
        <sz val="12"/>
        <color theme="1"/>
        <rFont val="Times New Roman"/>
        <charset val="134"/>
      </rPr>
      <t>“</t>
    </r>
    <r>
      <rPr>
        <sz val="12"/>
        <color theme="1"/>
        <rFont val="宋体"/>
        <charset val="134"/>
      </rPr>
      <t>特定剂型</t>
    </r>
    <r>
      <rPr>
        <sz val="12"/>
        <color theme="1"/>
        <rFont val="Times New Roman"/>
        <charset val="134"/>
      </rPr>
      <t>”</t>
    </r>
    <r>
      <rPr>
        <sz val="12"/>
        <color theme="1"/>
        <rFont val="宋体"/>
        <charset val="134"/>
      </rPr>
      <t>包括但不限于膏剂、合剂、胶囊剂、片剂、丸剂、酒剂、散剂、颗粒剂等行业主管部门准许医疗机构自行制备的中药剂型。</t>
    </r>
    <r>
      <rPr>
        <sz val="12"/>
        <color theme="1"/>
        <rFont val="Times New Roman"/>
        <charset val="134"/>
      </rPr>
      <t xml:space="preserve">
2.</t>
    </r>
    <r>
      <rPr>
        <sz val="12"/>
        <color theme="1"/>
        <rFont val="宋体"/>
        <charset val="134"/>
      </rPr>
      <t>计价单位</t>
    </r>
    <r>
      <rPr>
        <sz val="12"/>
        <color theme="1"/>
        <rFont val="Times New Roman"/>
        <charset val="134"/>
      </rPr>
      <t>“</t>
    </r>
    <r>
      <rPr>
        <sz val="12"/>
        <color theme="1"/>
        <rFont val="宋体"/>
        <charset val="134"/>
      </rPr>
      <t>每百克</t>
    </r>
    <r>
      <rPr>
        <sz val="12"/>
        <color theme="1"/>
        <rFont val="Times New Roman"/>
        <charset val="134"/>
      </rPr>
      <t>”</t>
    </r>
    <r>
      <rPr>
        <sz val="12"/>
        <color theme="1"/>
        <rFont val="宋体"/>
        <charset val="134"/>
      </rPr>
      <t>以处方的中药饮片重量计，不含赋形剂重量。不足百克按百克计算。</t>
    </r>
    <r>
      <rPr>
        <sz val="12"/>
        <color theme="1"/>
        <rFont val="Times New Roman"/>
        <charset val="134"/>
      </rPr>
      <t>3.</t>
    </r>
    <r>
      <rPr>
        <sz val="12"/>
        <color theme="1"/>
        <rFont val="宋体"/>
        <charset val="134"/>
      </rPr>
      <t>合剂与散剂按</t>
    </r>
    <r>
      <rPr>
        <sz val="12"/>
        <color theme="1"/>
        <rFont val="Times New Roman"/>
        <charset val="134"/>
      </rPr>
      <t>50%</t>
    </r>
    <r>
      <rPr>
        <sz val="12"/>
        <color theme="1"/>
        <rFont val="宋体"/>
        <charset val="134"/>
      </rPr>
      <t>计价。</t>
    </r>
  </si>
  <si>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</si>
  <si>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</si>
  <si>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</si>
  <si>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</si>
  <si>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</si>
  <si>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r>
      <rPr>
        <sz val="12"/>
        <color theme="1"/>
        <rFont val="宋体"/>
        <charset val="134"/>
      </rPr>
      <t>每付包含</t>
    </r>
    <r>
      <rPr>
        <sz val="12"/>
        <color theme="1"/>
        <rFont val="Times New Roman"/>
        <charset val="134"/>
      </rPr>
      <t>2</t>
    </r>
    <r>
      <rPr>
        <sz val="12"/>
        <color theme="1"/>
        <rFont val="宋体"/>
        <charset val="134"/>
      </rPr>
      <t>袋。</t>
    </r>
  </si>
  <si>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</si>
  <si>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</si>
  <si>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</si>
  <si>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</si>
  <si>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</si>
  <si>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r>
      <rPr>
        <sz val="11"/>
        <color theme="1"/>
        <rFont val="宋体"/>
        <charset val="134"/>
      </rPr>
      <t xml:space="preserve">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各地医疗保障部门所定价格属于政府指导价为最高限价，下浮不限。医疗机构的医疗技术创新改良，申报新增医疗服务价格项目的，采取“现有项目兼容”的方式简化处理，按照对应的立项指南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立项指南落地前价格项目除外内容的可收费医用耗材，按照实际采购价格零差率销售另行收费。
</t>
    </r>
    <r>
      <rPr>
        <sz val="11"/>
        <color rgb="FFC00000"/>
        <rFont val="宋体"/>
        <charset val="134"/>
      </rPr>
      <t>7.药敏检验、基因检测等与用药指导相关的医疗服务价格项目在病理类和检验类立项指南中另行规定。</t>
    </r>
  </si>
  <si>
    <t>附件1-2</t>
  </si>
  <si>
    <t xml:space="preserve">怀化市药学类复杂型医疗服务项目价格表（续）
</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</si>
  <si>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</si>
  <si>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</si>
  <si>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</si>
  <si>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</si>
  <si>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</si>
  <si>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1.含配置材料和静脉营养袋；2.药厂已配置好的单瓶药物集中调配不收费；3.单次注射普通静脉用药集中调配两组（含）以上的，从第二组开始每组按5%计收。</t>
  </si>
  <si>
    <t>011400000030000</t>
  </si>
  <si>
    <t>药品集中配置费（危害药品）</t>
  </si>
  <si>
    <t>按操作规范要求，在静脉药物配置中心集中配置危害药品。</t>
  </si>
  <si>
    <t>含配置材料</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</si>
  <si>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</si>
  <si>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</si>
  <si>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</si>
  <si>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</si>
  <si>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</si>
  <si>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r>
      <rPr>
        <sz val="12"/>
        <color theme="1"/>
        <rFont val="宋体"/>
        <charset val="134"/>
      </rPr>
      <t>1.超过</t>
    </r>
    <r>
      <rPr>
        <sz val="12"/>
        <color theme="1"/>
        <rFont val="Times New Roman"/>
        <charset val="134"/>
      </rPr>
      <t>3</t>
    </r>
    <r>
      <rPr>
        <sz val="12"/>
        <color theme="1"/>
        <rFont val="宋体"/>
        <charset val="134"/>
      </rPr>
      <t>种药物按</t>
    </r>
    <r>
      <rPr>
        <sz val="12"/>
        <color theme="1"/>
        <rFont val="Times New Roman"/>
        <charset val="134"/>
      </rPr>
      <t>3</t>
    </r>
    <r>
      <rPr>
        <sz val="12"/>
        <color theme="1"/>
        <rFont val="宋体"/>
        <charset val="134"/>
      </rPr>
      <t>种收取。2.非免疫抑制剂药物测定按65%计费（四舍五入取整至元）。</t>
    </r>
  </si>
  <si>
    <t>011400000080000</t>
  </si>
  <si>
    <t>放射性药物配置费</t>
  </si>
  <si>
    <t>按操作规范要求对放射性药物（核素药物）进行分装。</t>
  </si>
  <si>
    <t>所定价格涵盖处方审核、药物配置、成品封装等步骤以及必要防护所需的人力资源和基本物质资源消耗。</t>
  </si>
  <si>
    <t>附件1-3</t>
  </si>
  <si>
    <t>怀化市药学类医疗服务价格项目废止表</t>
  </si>
  <si>
    <t>财务分类代码</t>
  </si>
  <si>
    <t>国家项目代码</t>
  </si>
  <si>
    <t>国家项目名称</t>
  </si>
  <si>
    <t>地方项目代码</t>
  </si>
  <si>
    <t>地方项目名称</t>
  </si>
  <si>
    <t>地方项目内涵（或章节说明）</t>
  </si>
  <si>
    <t>除外内容</t>
  </si>
  <si>
    <t>一类价格（元）</t>
  </si>
  <si>
    <t>二类价格（元）</t>
  </si>
  <si>
    <t>三类价格（元）</t>
  </si>
  <si>
    <t>基层价格（元）</t>
  </si>
  <si>
    <t>备注</t>
  </si>
  <si>
    <t>E</t>
  </si>
  <si>
    <t>001204000080000</t>
  </si>
  <si>
    <t>静脉高营养治疗</t>
  </si>
  <si>
    <t>全胃肠外营养药物配置</t>
  </si>
  <si>
    <t>6周岁及以下儿童在相应价格基础上加收30%。</t>
  </si>
  <si>
    <t>001204000130000</t>
  </si>
  <si>
    <t>抗肿瘤化学药物配置</t>
  </si>
  <si>
    <t>细胞毒性药物配置</t>
  </si>
  <si>
    <t>431204000150000</t>
  </si>
  <si>
    <t>静脉用药集中调配</t>
  </si>
  <si>
    <t>指在静脉用药调配中心调配药物的费用</t>
  </si>
  <si>
    <t>药厂已配置好的单瓶药物集中调配不收费</t>
  </si>
  <si>
    <t>H</t>
  </si>
  <si>
    <t>002503090050000</t>
  </si>
  <si>
    <t>血清药物浓度测定</t>
  </si>
  <si>
    <t>通过对各类药物血清浓度的测定，为临床诊疗提供参考依据。包括放免法或酶免法。所定价格涵盖标本签收、处理、检测、审核结果、信息录入、发送报告、处理废弃物以及接受临床相关咨询等操作步骤的人力资源和基本物质资源消耗。</t>
  </si>
  <si>
    <t>每种
药物</t>
  </si>
  <si>
    <t>色谱法加收100%，免疫抑制剂药物测定（环孢素A、PK506等）MMM、RFP加收180元。超过3种药物按3种收取。</t>
  </si>
  <si>
    <t>004800000040000</t>
  </si>
  <si>
    <t>人工煎药</t>
  </si>
  <si>
    <t>副</t>
  </si>
  <si>
    <t>004800000050000</t>
  </si>
  <si>
    <t>煎药机煎药</t>
  </si>
  <si>
    <t>药物</t>
  </si>
  <si>
    <t>付（2袋/付）</t>
  </si>
  <si>
    <t>膏方煎制费为每料膏剂200元（含配制膏方等人工、燃料、辅料、包装用品等）</t>
  </si>
  <si>
    <t>附件1-4</t>
  </si>
  <si>
    <t>怀化市药学类医疗服务价格项目修订表</t>
  </si>
  <si>
    <t>002503090060000</t>
  </si>
  <si>
    <t>各类滥用药物筛查</t>
  </si>
  <si>
    <r>
      <rPr>
        <sz val="12"/>
        <rFont val="楷体_GB2312"/>
        <charset val="134"/>
      </rPr>
      <t>1.超过2种药物按2种收取。</t>
    </r>
    <r>
      <rPr>
        <sz val="12"/>
        <color rgb="FFFF0000"/>
        <rFont val="楷体_GB2312"/>
        <charset val="134"/>
      </rPr>
      <t>2.不得同时收取药物浓度测定费</t>
    </r>
  </si>
  <si>
    <t>山东废止</t>
  </si>
  <si>
    <t>004800000030000</t>
  </si>
  <si>
    <t>中药特殊调配</t>
  </si>
  <si>
    <t>不得同时收取中药配方颗粒调剂费</t>
  </si>
  <si>
    <t>广东、湖北、河南、山东、广西废止</t>
  </si>
  <si>
    <t>中药饮片调配临方炮制炒法</t>
  </si>
  <si>
    <t>按医生处方特殊要求，采用清炒法进行炒黄、炒焦、炒炭的单味饮片的炮制加工，加敷料炒法用麦麸、伏龙肝与单味饮片进行拌炒，掌握火候，按炮制规范进行单味药炮制加工。</t>
  </si>
  <si>
    <t>每剂每味</t>
  </si>
  <si>
    <r>
      <rPr>
        <sz val="11"/>
        <color theme="1"/>
        <rFont val="宋体"/>
        <charset val="134"/>
        <scheme val="minor"/>
      </rPr>
      <t>1.第一味19元，以后每增加一味加3元。</t>
    </r>
    <r>
      <rPr>
        <sz val="11"/>
        <color rgb="FFFF0000"/>
        <rFont val="宋体"/>
        <charset val="134"/>
        <scheme val="minor"/>
      </rPr>
      <t>2.不得同时收取中药配方颗粒调剂费。</t>
    </r>
  </si>
  <si>
    <t>湖南省药学类医疗服务价格项目立项指南映射关系表</t>
  </si>
  <si>
    <t>说明：立项指南的项目映射到医保医疗服务项目及国家卫健委2023版技术规范的项目非一一对应关系，且映射表仅作为参考，不作为稽核判定项目内涵的依据。</t>
  </si>
  <si>
    <t>服务
产出</t>
  </si>
  <si>
    <t>价格
构成</t>
  </si>
  <si>
    <t>计价
单位</t>
  </si>
  <si>
    <t>计价
说明</t>
  </si>
  <si>
    <t>湖南项目编码</t>
  </si>
  <si>
    <t>湖南项目名称</t>
  </si>
  <si>
    <t>项目内涵/服务产出</t>
  </si>
  <si>
    <t>除外
内容</t>
  </si>
  <si>
    <t>一类
价格（在长部省属）</t>
  </si>
  <si>
    <t>同主项目(加收、扩展项）/纳入价格构成</t>
  </si>
  <si>
    <t>国家卫健委2023技术规范</t>
  </si>
  <si>
    <t>同主项目/扩展项/加收项收取</t>
  </si>
  <si>
    <t>纳入价格构成</t>
  </si>
  <si>
    <r>
      <rPr>
        <sz val="9"/>
        <color theme="1"/>
        <rFont val="Times New Roman"/>
        <charset val="134"/>
      </rPr>
      <t>1.</t>
    </r>
    <r>
      <rPr>
        <sz val="9"/>
        <color theme="1"/>
        <rFont val="宋体"/>
        <charset val="134"/>
      </rPr>
      <t>本项目的药学服务涵盖西药、中药及民族药。</t>
    </r>
    <r>
      <rPr>
        <sz val="9"/>
        <color theme="1"/>
        <rFont val="Times New Roman"/>
        <charset val="134"/>
      </rPr>
      <t xml:space="preserve">
2.</t>
    </r>
    <r>
      <rPr>
        <sz val="9"/>
        <color theme="1"/>
        <rFont val="宋体"/>
        <charset val="134"/>
      </rPr>
      <t>一般诊疗费已包含药事服务成本，基层医疗机构收取一般诊疗费时，不得同时收取</t>
    </r>
    <r>
      <rPr>
        <sz val="9"/>
        <color theme="1"/>
        <rFont val="Times New Roman"/>
        <charset val="134"/>
      </rPr>
      <t>“</t>
    </r>
    <r>
      <rPr>
        <sz val="9"/>
        <color theme="1"/>
        <rFont val="宋体"/>
        <charset val="134"/>
      </rPr>
      <t>门诊诊查费（药学门诊）</t>
    </r>
    <r>
      <rPr>
        <sz val="9"/>
        <color theme="1"/>
        <rFont val="Times New Roman"/>
        <charset val="134"/>
      </rPr>
      <t>”</t>
    </r>
    <r>
      <rPr>
        <sz val="9"/>
        <color theme="1"/>
        <rFont val="宋体"/>
        <charset val="134"/>
      </rPr>
      <t>。</t>
    </r>
  </si>
  <si>
    <r>
      <rPr>
        <sz val="10"/>
        <color theme="1"/>
        <rFont val="仿宋_GB2312"/>
        <charset val="134"/>
      </rPr>
      <t>门诊诊查费（药学门诊）</t>
    </r>
  </si>
  <si>
    <r>
      <rPr>
        <sz val="10"/>
        <color theme="1"/>
        <rFont val="仿宋_GB2312"/>
        <charset val="134"/>
      </rPr>
      <t>指卫生主管部门认定具有药学门诊资质的临床药师，提供技术劳务的门诊药学</t>
    </r>
    <r>
      <rPr>
        <sz val="10"/>
        <color theme="1"/>
        <rFont val="Times New Roman"/>
        <charset val="0"/>
      </rPr>
      <t>/</t>
    </r>
    <r>
      <rPr>
        <sz val="10"/>
        <color theme="1"/>
        <rFont val="仿宋_GB2312"/>
        <charset val="134"/>
      </rPr>
      <t>中药学服务，包含为患者提供从药学</t>
    </r>
    <r>
      <rPr>
        <sz val="10"/>
        <color theme="1"/>
        <rFont val="Times New Roman"/>
        <charset val="0"/>
      </rPr>
      <t>/</t>
    </r>
    <r>
      <rPr>
        <sz val="10"/>
        <color theme="1"/>
        <rFont val="仿宋_GB2312"/>
        <charset val="134"/>
      </rPr>
      <t>中药学咨询到用药指导，制定用药方案的药学服务。</t>
    </r>
  </si>
  <si>
    <r>
      <rPr>
        <sz val="10"/>
        <color theme="1"/>
        <rFont val="仿宋_GB2312"/>
        <charset val="134"/>
      </rPr>
      <t>所定价格涵盖核实信息、药学咨询、评估用药情况、开展药学指导、制定用药方案、干预或提出药物重整建议、建立药历等所需的人力资源和基本物质资源消耗。</t>
    </r>
  </si>
  <si>
    <r>
      <rPr>
        <sz val="10"/>
        <color theme="1"/>
        <rFont val="仿宋_GB2312"/>
        <charset val="134"/>
      </rPr>
      <t>次</t>
    </r>
  </si>
  <si>
    <r>
      <rPr>
        <sz val="10"/>
        <color theme="1"/>
        <rFont val="仿宋_GB2312"/>
        <charset val="134"/>
      </rPr>
      <t>本项目的药学服务涵盖西药、中药及民族药。</t>
    </r>
  </si>
  <si>
    <t>同主项目</t>
  </si>
  <si>
    <t>AAFA0001</t>
  </si>
  <si>
    <t>药师门诊诊察</t>
  </si>
  <si>
    <t>AAFA0002</t>
  </si>
  <si>
    <t>处方/医嘱药品调剂</t>
  </si>
  <si>
    <r>
      <rPr>
        <sz val="10"/>
        <color theme="1"/>
        <rFont val="仿宋_GB2312"/>
        <charset val="134"/>
      </rPr>
      <t>门诊诊查费（药学门诊）</t>
    </r>
    <r>
      <rPr>
        <sz val="10"/>
        <color theme="1"/>
        <rFont val="Times New Roman"/>
        <charset val="0"/>
      </rPr>
      <t>-</t>
    </r>
    <r>
      <rPr>
        <sz val="10"/>
        <color theme="1"/>
        <rFont val="仿宋_GB2312"/>
        <charset val="134"/>
      </rPr>
      <t>副主任（中）药师（加收）</t>
    </r>
  </si>
  <si>
    <t>同加收项</t>
  </si>
  <si>
    <r>
      <rPr>
        <sz val="10"/>
        <color theme="1"/>
        <rFont val="仿宋_GB2312"/>
        <charset val="134"/>
      </rPr>
      <t>门诊诊查费（药学门诊）</t>
    </r>
    <r>
      <rPr>
        <sz val="10"/>
        <color theme="1"/>
        <rFont val="Times New Roman"/>
        <charset val="0"/>
      </rPr>
      <t>-</t>
    </r>
    <r>
      <rPr>
        <sz val="10"/>
        <color theme="1"/>
        <rFont val="仿宋_GB2312"/>
        <charset val="134"/>
      </rPr>
      <t>主任（中）药师（加收）</t>
    </r>
  </si>
  <si>
    <t>参照药学服务试点要求，根据住院天数设置费用封顶线。</t>
  </si>
  <si>
    <r>
      <rPr>
        <sz val="10"/>
        <color theme="1"/>
        <rFont val="仿宋_GB2312"/>
        <charset val="134"/>
      </rPr>
      <t>住院诊查费（临床药学）</t>
    </r>
  </si>
  <si>
    <r>
      <rPr>
        <sz val="10"/>
        <color theme="1"/>
        <rFont val="仿宋_GB2312"/>
        <charset val="134"/>
      </rPr>
      <t>指临床药师结合患者病情和用药情况，参与临床医师住院巡诊，协同制定个体化药物治疗方案，并进行用药监护和用药安全指导的药学服务。</t>
    </r>
  </si>
  <si>
    <r>
      <rPr>
        <sz val="10"/>
        <color theme="1"/>
        <rFont val="仿宋_GB2312"/>
        <charset val="134"/>
      </rPr>
      <t>所定价格涵盖参与住院巡诊、协同制定个体化药物治疗方案、疗效观察、药物不良反应监测、安全用药指导、干预或提出药物重整等建议、建立药历等所需的人力资源和基本物质资源消耗。</t>
    </r>
  </si>
  <si>
    <r>
      <rPr>
        <sz val="10"/>
        <color theme="1"/>
        <rFont val="仿宋_GB2312"/>
        <charset val="134"/>
      </rPr>
      <t>日</t>
    </r>
  </si>
  <si>
    <r>
      <rPr>
        <sz val="10"/>
        <color theme="1"/>
        <rFont val="仿宋_GB2312"/>
        <charset val="0"/>
      </rPr>
      <t>符合规定资质的临床药师参与临床医师住院巡诊，按照每日</t>
    </r>
    <r>
      <rPr>
        <sz val="10"/>
        <color theme="1"/>
        <rFont val="Times New Roman"/>
        <charset val="0"/>
      </rPr>
      <t>12</t>
    </r>
    <r>
      <rPr>
        <sz val="10"/>
        <color theme="1"/>
        <rFont val="仿宋_GB2312"/>
        <charset val="0"/>
      </rPr>
      <t>元收取；住院天数</t>
    </r>
    <r>
      <rPr>
        <sz val="10"/>
        <color theme="1"/>
        <rFont val="Times New Roman"/>
        <charset val="0"/>
      </rPr>
      <t>≤30</t>
    </r>
    <r>
      <rPr>
        <sz val="10"/>
        <color theme="1"/>
        <rFont val="仿宋_GB2312"/>
        <charset val="0"/>
      </rPr>
      <t>天的，收取费用不高于</t>
    </r>
    <r>
      <rPr>
        <sz val="10"/>
        <color theme="1"/>
        <rFont val="Times New Roman"/>
        <charset val="0"/>
      </rPr>
      <t>60</t>
    </r>
    <r>
      <rPr>
        <sz val="10"/>
        <color theme="1"/>
        <rFont val="仿宋_GB2312"/>
        <charset val="0"/>
      </rPr>
      <t>元；住院天数＞</t>
    </r>
    <r>
      <rPr>
        <sz val="10"/>
        <color theme="1"/>
        <rFont val="Times New Roman"/>
        <charset val="0"/>
      </rPr>
      <t xml:space="preserve">30 </t>
    </r>
    <r>
      <rPr>
        <sz val="10"/>
        <color theme="1"/>
        <rFont val="仿宋_GB2312"/>
        <charset val="0"/>
      </rPr>
      <t>天的，每</t>
    </r>
    <r>
      <rPr>
        <sz val="10"/>
        <color theme="1"/>
        <rFont val="Times New Roman"/>
        <charset val="0"/>
      </rPr>
      <t>30</t>
    </r>
    <r>
      <rPr>
        <sz val="10"/>
        <color theme="1"/>
        <rFont val="仿宋_GB2312"/>
        <charset val="0"/>
      </rPr>
      <t>天（含）收费不超过</t>
    </r>
    <r>
      <rPr>
        <sz val="10"/>
        <color theme="1"/>
        <rFont val="Times New Roman"/>
        <charset val="0"/>
      </rPr>
      <t>60</t>
    </r>
    <r>
      <rPr>
        <sz val="10"/>
        <color theme="1"/>
        <rFont val="仿宋_GB2312"/>
        <charset val="0"/>
      </rPr>
      <t>元，总收费最高不超过</t>
    </r>
    <r>
      <rPr>
        <sz val="10"/>
        <color theme="1"/>
        <rFont val="Times New Roman"/>
        <charset val="0"/>
      </rPr>
      <t>150</t>
    </r>
    <r>
      <rPr>
        <sz val="10"/>
        <color theme="1"/>
        <rFont val="仿宋_GB2312"/>
        <charset val="0"/>
      </rPr>
      <t>元。</t>
    </r>
  </si>
  <si>
    <t>AAFA0003</t>
  </si>
  <si>
    <t>住院患者个性化用药监护</t>
  </si>
  <si>
    <r>
      <rPr>
        <sz val="8"/>
        <color theme="1"/>
        <rFont val="Times New Roman"/>
        <charset val="134"/>
      </rPr>
      <t>1.</t>
    </r>
    <r>
      <rPr>
        <sz val="8"/>
        <color theme="1"/>
        <rFont val="宋体"/>
        <charset val="134"/>
      </rPr>
      <t>医疗机构上门提供居家药学服务的，按照上门提供医疗服务的收费政策，同样采取</t>
    </r>
    <r>
      <rPr>
        <sz val="8"/>
        <color theme="1"/>
        <rFont val="Times New Roman"/>
        <charset val="134"/>
      </rPr>
      <t>“</t>
    </r>
    <r>
      <rPr>
        <sz val="8"/>
        <color theme="1"/>
        <rFont val="宋体"/>
        <charset val="134"/>
      </rPr>
      <t>居家药学服务费</t>
    </r>
    <r>
      <rPr>
        <sz val="8"/>
        <color theme="1"/>
        <rFont val="Times New Roman"/>
        <charset val="134"/>
      </rPr>
      <t>+</t>
    </r>
    <r>
      <rPr>
        <sz val="8"/>
        <color theme="1"/>
        <rFont val="宋体"/>
        <charset val="134"/>
      </rPr>
      <t>上门服务费</t>
    </r>
    <r>
      <rPr>
        <sz val="8"/>
        <color theme="1"/>
        <rFont val="Times New Roman"/>
        <charset val="134"/>
      </rPr>
      <t>”</t>
    </r>
    <r>
      <rPr>
        <sz val="8"/>
        <color theme="1"/>
        <rFont val="宋体"/>
        <charset val="134"/>
      </rPr>
      <t>的方式收费。</t>
    </r>
    <r>
      <rPr>
        <sz val="8"/>
        <color theme="1"/>
        <rFont val="Times New Roman"/>
        <charset val="134"/>
      </rPr>
      <t xml:space="preserve">
2.</t>
    </r>
    <r>
      <rPr>
        <sz val="8"/>
        <color theme="1"/>
        <rFont val="宋体"/>
        <charset val="134"/>
      </rPr>
      <t>居家药学服务已合并计入家庭医生签约服务的，不得重复收取费用。</t>
    </r>
  </si>
  <si>
    <t>无</t>
  </si>
  <si>
    <t>1.含配置材料和静脉营养袋；2.两组（含）以上的普通静脉用药集中调配每组按5%计收；3.药厂已配置好的单瓶药物集中调配不收费。</t>
  </si>
  <si>
    <t>ABCH0001</t>
  </si>
  <si>
    <t>肠外营养液集中配置</t>
  </si>
  <si>
    <t>ABCJ0001</t>
  </si>
  <si>
    <t>抗肿瘤药物集中配置</t>
  </si>
  <si>
    <t>CEN04001
CEN06001</t>
  </si>
  <si>
    <t>药物浓度测定
肿瘤化疗药物血样浓度定量测定</t>
  </si>
  <si>
    <r>
      <rPr>
        <sz val="8"/>
        <color theme="1"/>
        <rFont val="Times New Roman"/>
        <charset val="134"/>
      </rPr>
      <t>1.</t>
    </r>
    <r>
      <rPr>
        <sz val="8"/>
        <color theme="1"/>
        <rFont val="宋体"/>
        <charset val="134"/>
      </rPr>
      <t>本项目所称的</t>
    </r>
    <r>
      <rPr>
        <sz val="8"/>
        <color theme="1"/>
        <rFont val="Times New Roman"/>
        <charset val="134"/>
      </rPr>
      <t>“</t>
    </r>
    <r>
      <rPr>
        <sz val="8"/>
        <color theme="1"/>
        <rFont val="宋体"/>
        <charset val="134"/>
      </rPr>
      <t>特定剂型</t>
    </r>
    <r>
      <rPr>
        <sz val="8"/>
        <color theme="1"/>
        <rFont val="Times New Roman"/>
        <charset val="134"/>
      </rPr>
      <t>”</t>
    </r>
    <r>
      <rPr>
        <sz val="8"/>
        <color theme="1"/>
        <rFont val="宋体"/>
        <charset val="134"/>
      </rPr>
      <t>包括但不限于膏剂、合剂、胶囊剂、片剂、丸剂、酒剂、散剂、颗粒剂等行业主管部门准许医疗机构自行制备的中药剂型。</t>
    </r>
    <r>
      <rPr>
        <sz val="8"/>
        <color theme="1"/>
        <rFont val="Times New Roman"/>
        <charset val="134"/>
      </rPr>
      <t xml:space="preserve">
2.</t>
    </r>
    <r>
      <rPr>
        <sz val="8"/>
        <color theme="1"/>
        <rFont val="宋体"/>
        <charset val="134"/>
      </rPr>
      <t>计价单位</t>
    </r>
    <r>
      <rPr>
        <sz val="8"/>
        <color theme="1"/>
        <rFont val="Times New Roman"/>
        <charset val="134"/>
      </rPr>
      <t>“</t>
    </r>
    <r>
      <rPr>
        <sz val="8"/>
        <color theme="1"/>
        <rFont val="宋体"/>
        <charset val="134"/>
      </rPr>
      <t>每百克</t>
    </r>
    <r>
      <rPr>
        <sz val="8"/>
        <color theme="1"/>
        <rFont val="Times New Roman"/>
        <charset val="134"/>
      </rPr>
      <t>”</t>
    </r>
    <r>
      <rPr>
        <sz val="8"/>
        <color theme="1"/>
        <rFont val="宋体"/>
        <charset val="134"/>
      </rPr>
      <t>以处方的中药饮片重量计，不含赋形剂重量。不足百克按百克计算。</t>
    </r>
  </si>
  <si>
    <t>只映射膏方煎制费</t>
  </si>
  <si>
    <t>PCAA0011
PCAA0012
PCAA0013
PCAA0014
PCAA0015
PCAA0016
PCAA0017
PCAA0018
PCAA0019
PCAA0020</t>
  </si>
  <si>
    <t>中药膏剂临方加工
中药合剂临方加工
中药浸出胶囊剂临方加工
中药原粉胶囊剂临方加工
中药蜜丸临方加工
中药水蜜丸临方加工
中药水丸临方加工
中药粉碎临方加工
中药颗粒剂临方加工
中药酒剂临方加工</t>
  </si>
  <si>
    <t>PCAA0008
PCAA0009
PCAA0010</t>
  </si>
  <si>
    <t>人工煎药
压力煎药
常压煎药</t>
  </si>
  <si>
    <t>只映射煎药机煎药，膏方煎制费映射至“中药临方加工费”</t>
  </si>
  <si>
    <t>PCAA0003
PCAA0004
PCAA0001
PCAA0002
PCAA0005
PCAA0006
PCAA0007</t>
  </si>
  <si>
    <r>
      <rPr>
        <sz val="10"/>
        <rFont val="宋体"/>
        <charset val="134"/>
        <scheme val="minor"/>
      </rPr>
      <t xml:space="preserve">中药免煎颗粒小包装调剂
中药免煎颗粒机器调剂
中药散装饮片调剂
中药小包装饮片调剂
</t>
    </r>
    <r>
      <rPr>
        <sz val="10"/>
        <color rgb="FFFF0000"/>
        <rFont val="宋体"/>
        <charset val="134"/>
        <scheme val="minor"/>
      </rPr>
      <t>中药饮片调配临方炮制炒法
中药饮片调配临方炮制炙法
中药饮片调配临方复杂性炮制</t>
    </r>
  </si>
  <si>
    <r>
      <rPr>
        <sz val="12"/>
        <color theme="1"/>
        <rFont val="黑体"/>
        <charset val="134"/>
      </rPr>
      <t>附件2-</t>
    </r>
    <r>
      <rPr>
        <sz val="12"/>
        <color theme="1"/>
        <rFont val="Times New Roman"/>
        <charset val="134"/>
      </rPr>
      <t>1</t>
    </r>
  </si>
  <si>
    <t>怀化市眼科类通用型医疗服务项目价格表</t>
  </si>
  <si>
    <t>一类</t>
  </si>
  <si>
    <t>二类</t>
  </si>
  <si>
    <t>三类</t>
  </si>
  <si>
    <t>基层</t>
  </si>
  <si>
    <t>临床诊查类项目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</si>
  <si>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</si>
  <si>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</si>
  <si>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</si>
  <si>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</si>
  <si>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</si>
  <si>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</si>
  <si>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</si>
  <si>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</si>
  <si>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</si>
  <si>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</si>
  <si>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</si>
  <si>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</si>
  <si>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</si>
  <si>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01儿童加收30%</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</si>
  <si>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</si>
  <si>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</si>
  <si>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</si>
  <si>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</si>
  <si>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</si>
  <si>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</si>
  <si>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含复验。</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</si>
  <si>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</si>
  <si>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</si>
  <si>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</si>
  <si>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</si>
  <si>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</si>
  <si>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</si>
  <si>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单侧</t>
  </si>
  <si>
    <t>眼压日曲线描记按照眼压检查实际开展次数收费,每日单侧费用封顶一类价格50元、二类、三类、基层价格40元。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</si>
  <si>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</si>
  <si>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</si>
  <si>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</si>
  <si>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</si>
  <si>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01饮水试验加收30%</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</si>
  <si>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</si>
  <si>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</si>
  <si>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</si>
  <si>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</si>
  <si>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</si>
  <si>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</si>
  <si>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</si>
  <si>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</si>
  <si>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</si>
  <si>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</si>
  <si>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</si>
  <si>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普通视野计检查按5元计费。</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</si>
  <si>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</si>
  <si>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</si>
  <si>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</si>
  <si>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</si>
  <si>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</si>
  <si>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</si>
  <si>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</si>
  <si>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</si>
  <si>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</si>
  <si>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</si>
  <si>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</si>
  <si>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</si>
  <si>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</si>
  <si>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</si>
  <si>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</si>
  <si>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</si>
  <si>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</si>
  <si>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</si>
  <si>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</si>
  <si>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</si>
  <si>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</si>
  <si>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</si>
  <si>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</si>
  <si>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</si>
  <si>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</si>
  <si>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</si>
  <si>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</si>
  <si>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</si>
  <si>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</si>
  <si>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</si>
  <si>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</si>
  <si>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</si>
  <si>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</si>
  <si>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</si>
  <si>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</si>
  <si>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</si>
  <si>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</si>
  <si>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</si>
  <si>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012403000210000</t>
  </si>
  <si>
    <t>眼底镜检查费</t>
  </si>
  <si>
    <t>通过眼底镜观察眼底结构。</t>
  </si>
  <si>
    <t>所定价格涵盖设备准备、观察、记录、出具结果报告等步骤所需的人力资源与基本物质资源消耗。</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</si>
  <si>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</si>
  <si>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</si>
  <si>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</si>
  <si>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</si>
  <si>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</si>
  <si>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</si>
  <si>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</si>
  <si>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</si>
  <si>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</si>
  <si>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</si>
  <si>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</si>
  <si>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</si>
  <si>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</si>
  <si>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</si>
  <si>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</si>
  <si>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</si>
  <si>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</si>
  <si>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</si>
  <si>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</si>
  <si>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</si>
  <si>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</si>
  <si>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</si>
  <si>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</si>
  <si>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</si>
  <si>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</si>
  <si>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</si>
  <si>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</si>
  <si>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</si>
  <si>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</si>
  <si>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</si>
  <si>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</si>
  <si>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</si>
  <si>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r>
      <rPr>
        <sz val="10"/>
        <color theme="1"/>
        <rFont val="宋体"/>
        <charset val="134"/>
      </rPr>
      <t>解释说明：
1.本指南以眼科为重点、按照眼科相关主要环节的服务产出设立医疗服务价格项目。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医疗机构的医疗技术创新改良，申报新增医疗服务价格项目的，采取“现有项目兼容”的方式简化处理，按照对应的立项指南项目执行。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t>
    </r>
    <r>
      <rPr>
        <b/>
        <sz val="10"/>
        <color rgb="FFFF0000"/>
        <rFont val="宋体"/>
        <charset val="134"/>
      </rPr>
      <t>一次性眼科无菌患者接口</t>
    </r>
    <r>
      <rPr>
        <sz val="10"/>
        <color theme="1"/>
        <rFont val="宋体"/>
        <charset val="134"/>
      </rPr>
      <t>等。基本物耗成本计入项目价格，不另行收费。除基本物耗以外的其他耗材，立项指南落地前价格项目除外内容的可收费医用耗材，按照实际采购价格零差率销售另行收费。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t>
    </r>
    <r>
      <rPr>
        <b/>
        <sz val="10"/>
        <color rgb="FFFF0000"/>
        <rFont val="宋体"/>
        <charset val="134"/>
      </rPr>
      <t>本指南中手术项目若需病理取样，地方定价时应考虑在原项目的价格构成中包含标本的留取和送检。</t>
    </r>
    <r>
      <rPr>
        <sz val="10"/>
        <color theme="1"/>
        <rFont val="宋体"/>
        <charset val="134"/>
      </rPr>
      <t xml:space="preserve">
11.</t>
    </r>
    <r>
      <rPr>
        <b/>
        <sz val="10"/>
        <color rgb="FFFF0000"/>
        <rFont val="宋体"/>
        <charset val="134"/>
      </rPr>
      <t>各类需内镜下进行的手术项目，已包含手术涉及的各类内镜使用成本，医疗机构在开展相关操作时（如经鼻内镜开展的辅助操作）不再另行收费。</t>
    </r>
    <r>
      <rPr>
        <sz val="10"/>
        <color theme="1"/>
        <rFont val="宋体"/>
        <charset val="134"/>
      </rPr>
      <t xml:space="preserve">
12.本指南中价格项目可应用人工智能辅助进行的，可直接按主项目收费，不同时收费。
13.</t>
    </r>
    <r>
      <rPr>
        <b/>
        <sz val="10"/>
        <color rgb="FFFF0000"/>
        <rFont val="宋体"/>
        <charset val="134"/>
      </rPr>
      <t>除立项指南中单独说明可按检查方式叠加收费的价格项目外，其他价格项目单次诊疗过程中仅能收费一次。另外，同一辅助操作下同时开展多个手术或治疗时，仅收取一次辅助操作费用。如行双侧眼内穿刺术时，使用“高倍显微镜”仅可计费一次。</t>
    </r>
  </si>
  <si>
    <t>附件2-2</t>
  </si>
  <si>
    <t>怀化市眼科类复杂型医疗服务项目价格表</t>
  </si>
  <si>
    <t>012403000110000</t>
  </si>
  <si>
    <t>复视检查费</t>
  </si>
  <si>
    <t>通过各种方式对复视情况进行检查。</t>
  </si>
  <si>
    <t>012403000110001</t>
  </si>
  <si>
    <t>复视检查费-儿童（加收）</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</si>
  <si>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</si>
  <si>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</si>
  <si>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</si>
  <si>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</si>
  <si>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</si>
  <si>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</si>
  <si>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</si>
  <si>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</si>
  <si>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1组织和病原体检查按此项目收费；2.同时使用共焦激光显微镜、角膜内皮镜等不同设备开展此项检查时，每日单侧只能收费一次。</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</si>
  <si>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</si>
  <si>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</si>
  <si>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</si>
  <si>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</si>
  <si>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01婴幼儿视网膜病变检查加收30%</t>
  </si>
  <si>
    <t>01视盘立体照相
02眼底自发荧光检查</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</si>
  <si>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</si>
  <si>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</si>
  <si>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</si>
  <si>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</si>
  <si>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</si>
  <si>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</si>
  <si>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</si>
  <si>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012403000220000</t>
  </si>
  <si>
    <t>眼底血管造影费</t>
  </si>
  <si>
    <t>通过设备获得造影后的眼底血管图像。</t>
  </si>
  <si>
    <t>所定价格涵盖散瞳、注射、拍照、记录、出具结果报告等步骤所需的人力资源和基本物质资源消耗。</t>
  </si>
  <si>
    <t>01脉络膜血管造影费</t>
  </si>
  <si>
    <t>乙类</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</si>
  <si>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</si>
  <si>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</si>
  <si>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</si>
  <si>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</si>
  <si>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</si>
  <si>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</si>
  <si>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</si>
  <si>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012403000280000</t>
  </si>
  <si>
    <t>眼震电图费</t>
  </si>
  <si>
    <t>通过各种方式评估眼球运动功能和平衡机制。</t>
  </si>
  <si>
    <t>所定价格涵盖放置电极、检查、记录、分析、出具结果报告等步骤所需的人力资源和基本物质资源消耗。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</si>
  <si>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</si>
  <si>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</si>
  <si>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</si>
  <si>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</si>
  <si>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</si>
  <si>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</si>
  <si>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</si>
  <si>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眼底、眼前节、眼底血管可分别计价。宫颈光学相干断层成像按一类价格114元、二类价格100元、三类价格90元、基层价格72元计费。</t>
  </si>
  <si>
    <t>非手术治疗类项目</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</si>
  <si>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</si>
  <si>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</si>
  <si>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</si>
  <si>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</si>
  <si>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r>
      <rPr>
        <sz val="12"/>
        <rFont val="Times New Roman"/>
        <charset val="134"/>
      </rPr>
      <t>01</t>
    </r>
    <r>
      <rPr>
        <sz val="12"/>
        <rFont val="宋体"/>
        <charset val="134"/>
      </rPr>
      <t>儿童加收</t>
    </r>
    <r>
      <rPr>
        <sz val="12"/>
        <rFont val="Times New Roman"/>
        <charset val="134"/>
      </rPr>
      <t>30%</t>
    </r>
  </si>
  <si>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</si>
  <si>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</si>
  <si>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</si>
  <si>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</si>
  <si>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</si>
  <si>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</si>
  <si>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</si>
  <si>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</si>
  <si>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</si>
  <si>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</si>
  <si>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</si>
  <si>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</si>
  <si>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</si>
  <si>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不得同时收取激光辅助操作费。</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</si>
  <si>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</si>
  <si>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</si>
  <si>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</si>
  <si>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</si>
  <si>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</si>
  <si>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</si>
  <si>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</si>
  <si>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</si>
  <si>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01儿童加收30%
11泪管扩张加收100%</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</si>
  <si>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</si>
  <si>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</si>
  <si>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</si>
  <si>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</si>
  <si>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</si>
  <si>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</si>
  <si>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</si>
  <si>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</si>
  <si>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</si>
  <si>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</si>
  <si>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</si>
  <si>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</si>
  <si>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</si>
  <si>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</si>
  <si>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01倒睫拔除费</t>
  </si>
  <si>
    <t>1.单侧角膜异物取出按一个计价单位收取。         2.不得同时收取术中显微成像辅助操作费。</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</si>
  <si>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</si>
  <si>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</si>
  <si>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</si>
  <si>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</si>
  <si>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</si>
  <si>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</si>
  <si>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</si>
  <si>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</si>
  <si>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</si>
  <si>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</si>
  <si>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</si>
  <si>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</si>
  <si>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r>
      <rPr>
        <sz val="11"/>
        <rFont val="宋体"/>
        <charset val="134"/>
        <scheme val="minor"/>
      </rPr>
      <t>1.眼内包括但不限于前房、玻璃体等部位。</t>
    </r>
    <r>
      <rPr>
        <u/>
        <sz val="11"/>
        <rFont val="宋体"/>
        <charset val="134"/>
        <scheme val="minor"/>
      </rPr>
      <t>前房、玻璃体不可分别计价。</t>
    </r>
    <r>
      <rPr>
        <sz val="11"/>
        <rFont val="宋体"/>
        <charset val="134"/>
        <scheme val="minor"/>
      </rPr>
      <t xml:space="preserve">
2.不与注射费（结膜下）、注射费（球后/球旁）、“</t>
    </r>
    <r>
      <rPr>
        <u/>
        <sz val="11"/>
        <rFont val="宋体"/>
        <charset val="134"/>
        <scheme val="minor"/>
      </rPr>
      <t>玻璃体切除费”等眼内微创手术项目</t>
    </r>
    <r>
      <rPr>
        <sz val="11"/>
        <rFont val="宋体"/>
        <charset val="134"/>
        <scheme val="minor"/>
      </rPr>
      <t>同时收取。3.非玻璃体穿刺减半计费。</t>
    </r>
  </si>
  <si>
    <t>013103000090001</t>
  </si>
  <si>
    <t>眼内穿刺费-儿童（加收）</t>
  </si>
  <si>
    <t>013103000100000</t>
  </si>
  <si>
    <t>眼内能量精密治疗费</t>
  </si>
  <si>
    <r>
      <rPr>
        <sz val="12"/>
        <rFont val="宋体"/>
        <charset val="134"/>
        <scheme val="minor"/>
      </rPr>
      <t>通过各种能量设备消融</t>
    </r>
    <r>
      <rPr>
        <sz val="12"/>
        <rFont val="宋体 (正文)"/>
        <charset val="134"/>
      </rPr>
      <t>或</t>
    </r>
    <r>
      <rPr>
        <sz val="12"/>
        <rFont val="宋体"/>
        <charset val="134"/>
        <scheme val="minor"/>
      </rPr>
      <t>治疗眼球内病变。</t>
    </r>
  </si>
  <si>
    <t>所定价格涵盖散瞳、设备准备、调整参数、能量治疗等步骤所需的人力资源和基本物质资源消耗。</t>
  </si>
  <si>
    <t>1.每日单侧仅收费一次。          2.不得收取各类辅助操作费。</t>
  </si>
  <si>
    <t>013103000110000</t>
  </si>
  <si>
    <t>视功能训练费</t>
  </si>
  <si>
    <t>通过各种方式对弱视等视功能障碍进行训练。</t>
  </si>
  <si>
    <t>所定价格涵盖摆位、设备准备、实施训练等所需的人力资源与基本物质资源消耗。</t>
  </si>
  <si>
    <r>
      <rPr>
        <sz val="11"/>
        <rFont val="宋体"/>
        <charset val="134"/>
        <scheme val="minor"/>
      </rPr>
      <t>1.次按半小时为基础计价，每增加10分钟加收40%。</t>
    </r>
    <r>
      <rPr>
        <u/>
        <sz val="11"/>
        <rFont val="宋体"/>
        <charset val="134"/>
        <scheme val="minor"/>
      </rPr>
      <t>2.每日加收次数不超过3次。</t>
    </r>
  </si>
  <si>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</si>
  <si>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</si>
  <si>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</si>
  <si>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</si>
  <si>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</si>
  <si>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</si>
  <si>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</si>
  <si>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</si>
  <si>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</si>
  <si>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</si>
  <si>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</si>
  <si>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</si>
  <si>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</si>
  <si>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</si>
  <si>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</si>
  <si>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</si>
  <si>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</si>
  <si>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</si>
  <si>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</si>
  <si>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</si>
  <si>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</si>
  <si>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</si>
  <si>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1.眼睑拆线按此项目收费；2.不得同时收取术中显微成像辅助操作费。</t>
  </si>
  <si>
    <t>013103000160001</t>
  </si>
  <si>
    <t>角膜/结膜拆线费-儿童（加收）</t>
  </si>
  <si>
    <t>手术类项目</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</si>
  <si>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</si>
  <si>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</si>
  <si>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</si>
  <si>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</si>
  <si>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1.晶体囊截开术按125元（一类）、106元（二类）、93元（三类）、74元（基层）计费；2.不得同时收取激光、超声切割刀、超声吸引刀辅助操作费。</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</si>
  <si>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</si>
  <si>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</si>
  <si>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</si>
  <si>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</si>
  <si>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</si>
  <si>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</si>
  <si>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</si>
  <si>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</si>
  <si>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</si>
  <si>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</si>
  <si>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</si>
  <si>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</si>
  <si>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</si>
  <si>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</si>
  <si>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</si>
  <si>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</si>
  <si>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</si>
  <si>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</si>
  <si>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</si>
  <si>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</si>
  <si>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</si>
  <si>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</si>
  <si>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</si>
  <si>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</si>
  <si>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</si>
  <si>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</si>
  <si>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</si>
  <si>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</si>
  <si>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</si>
  <si>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不与“玻璃体切除费”同时收取。</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</si>
  <si>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</si>
  <si>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</si>
  <si>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</si>
  <si>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</si>
  <si>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</si>
  <si>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</si>
  <si>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  40%收取。</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</si>
  <si>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</si>
  <si>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</si>
  <si>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</si>
  <si>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</si>
  <si>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</si>
  <si>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</si>
  <si>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</si>
  <si>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</si>
  <si>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</si>
  <si>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</si>
  <si>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</si>
  <si>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</si>
  <si>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</si>
  <si>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</si>
  <si>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</si>
  <si>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</si>
  <si>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</si>
  <si>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</si>
  <si>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</si>
  <si>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不与“虹膜切除费”同时收取。</t>
  </si>
  <si>
    <t>013304000100001</t>
  </si>
  <si>
    <t>小梁切除费（常规）-儿童（加收）</t>
  </si>
  <si>
    <t>013304000110000</t>
  </si>
  <si>
    <t>小梁切除费（复杂）</t>
  </si>
  <si>
    <t>通过去除复杂情况下的小梁网或深层角巩膜组织，建立新的房水引流通道。</t>
  </si>
  <si>
    <r>
      <rPr>
        <sz val="12"/>
        <rFont val="宋体"/>
        <charset val="134"/>
      </rPr>
      <t>1.复杂情况指术中使用抗代谢药物的难治性青光眼。</t>
    </r>
    <r>
      <rPr>
        <u/>
        <sz val="12"/>
        <rFont val="宋体"/>
        <charset val="134"/>
      </rPr>
      <t>2.不与“虹膜切除费”同时收取。</t>
    </r>
  </si>
  <si>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</si>
  <si>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</si>
  <si>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</si>
  <si>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</si>
  <si>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</si>
  <si>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</si>
  <si>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</si>
  <si>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</si>
  <si>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</si>
  <si>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</si>
  <si>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</si>
  <si>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</si>
  <si>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</si>
  <si>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</si>
  <si>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</si>
  <si>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</si>
  <si>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r>
      <rPr>
        <sz val="12"/>
        <rFont val="宋体"/>
        <charset val="134"/>
      </rPr>
      <t>通过扩张或切开施莱姆氏管（</t>
    </r>
    <r>
      <rPr>
        <sz val="12"/>
        <rFont val="Times New Roman"/>
        <charset val="134"/>
      </rPr>
      <t>schlemm</t>
    </r>
    <r>
      <rPr>
        <sz val="12"/>
        <rFont val="宋体"/>
        <charset val="134"/>
      </rPr>
      <t>管）重建房水流出通道。</t>
    </r>
  </si>
  <si>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</si>
  <si>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</si>
  <si>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</si>
  <si>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</si>
  <si>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</si>
  <si>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</si>
  <si>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</si>
  <si>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</si>
  <si>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</si>
  <si>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</si>
  <si>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</si>
  <si>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</si>
  <si>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</si>
  <si>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</si>
  <si>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</si>
  <si>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</si>
  <si>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</si>
  <si>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</si>
  <si>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</si>
  <si>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</si>
  <si>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</si>
  <si>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</si>
  <si>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</si>
  <si>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</si>
  <si>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</si>
  <si>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不与“房水引流物植入费”同时收取。</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</si>
  <si>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</si>
  <si>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</si>
  <si>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</si>
  <si>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</si>
  <si>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</si>
  <si>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</si>
  <si>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</si>
  <si>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</si>
  <si>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</si>
  <si>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</si>
  <si>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</si>
  <si>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</si>
  <si>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</si>
  <si>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</si>
  <si>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</si>
  <si>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</si>
  <si>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</si>
  <si>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</si>
  <si>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</si>
  <si>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不与“视网膜脱离修复费（常规、复杂）”同时收取。</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</si>
  <si>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</si>
  <si>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</si>
  <si>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</si>
  <si>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</si>
  <si>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</si>
  <si>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</si>
  <si>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</si>
  <si>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</si>
  <si>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</si>
  <si>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</si>
  <si>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</si>
  <si>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</si>
  <si>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01儿童加收30%
11视网膜下穿刺费加收10%</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</si>
  <si>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</si>
  <si>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</si>
  <si>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</si>
  <si>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</si>
  <si>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</si>
  <si>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</si>
  <si>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</si>
  <si>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</si>
  <si>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</si>
  <si>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</si>
  <si>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</si>
  <si>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</si>
  <si>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</si>
  <si>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</si>
  <si>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01巩膜开窗费</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</si>
  <si>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</si>
  <si>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</si>
  <si>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</si>
  <si>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</si>
  <si>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</si>
  <si>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</si>
  <si>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</si>
  <si>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</si>
  <si>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</si>
  <si>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</si>
  <si>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</si>
  <si>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</si>
  <si>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</si>
  <si>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</si>
  <si>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</si>
  <si>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</si>
  <si>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</si>
  <si>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</si>
  <si>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</si>
  <si>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</si>
  <si>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r>
      <rPr>
        <sz val="12"/>
        <rFont val="Times New Roman"/>
        <charset val="134"/>
      </rPr>
      <t>01</t>
    </r>
    <r>
      <rPr>
        <sz val="12"/>
        <rFont val="宋体"/>
        <charset val="134"/>
      </rPr>
      <t>异种组织</t>
    </r>
  </si>
  <si>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</si>
  <si>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</si>
  <si>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</si>
  <si>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</si>
  <si>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</si>
  <si>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</si>
  <si>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</si>
  <si>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</si>
  <si>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</si>
  <si>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不与“瞳孔成形费”同时收取。</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</si>
  <si>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</si>
  <si>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</si>
  <si>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</si>
  <si>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</si>
  <si>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</si>
  <si>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</si>
  <si>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</si>
  <si>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</si>
  <si>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</si>
  <si>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</si>
  <si>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</si>
  <si>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</si>
  <si>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01前房成形费</t>
  </si>
  <si>
    <t xml:space="preserve">不与“虹膜修复费”同时收取。
</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</si>
  <si>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</si>
  <si>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</si>
  <si>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</si>
  <si>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</si>
  <si>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</si>
  <si>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</si>
  <si>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</si>
  <si>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</si>
  <si>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</si>
  <si>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</si>
  <si>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</si>
  <si>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</si>
  <si>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</si>
  <si>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</si>
  <si>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</si>
  <si>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</si>
  <si>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</si>
  <si>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</si>
  <si>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</si>
  <si>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</si>
  <si>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01内外眦病损切除费
02内外眦韧带修复费</t>
  </si>
  <si>
    <t>1.单独开展内眦或外眦成形的，按50%收取。2.泪阜部肿瘤单纯切除术、翼状胬肉切除术、转位术、单纯角膜肿物切除按285元（一类）、247元（二类）、213元（三类）、170元（基层）计费</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</si>
  <si>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</si>
  <si>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</si>
  <si>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</si>
  <si>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</si>
  <si>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</si>
  <si>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</si>
  <si>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</si>
  <si>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</si>
  <si>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</si>
  <si>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</si>
  <si>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01儿童加收30%
11睑缘粘连分离费减收</t>
  </si>
  <si>
    <t>睑缘粘连缝合术按“睑缘粘连分离费”收取。</t>
  </si>
  <si>
    <t>013304000350001</t>
  </si>
  <si>
    <t>睑球粘连分离费-儿童（加收）</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</si>
  <si>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</si>
  <si>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</si>
  <si>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</si>
  <si>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</si>
  <si>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</si>
  <si>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</si>
  <si>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01儿童加收30%
11结膜部分切除费减收</t>
  </si>
  <si>
    <t>“结膜部分切除费”不与“结膜囊成形费”同时收取。</t>
  </si>
  <si>
    <t>013304000360001</t>
  </si>
  <si>
    <t>结膜囊成形费-儿童（加收）</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</si>
  <si>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</si>
  <si>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</si>
  <si>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</si>
  <si>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</si>
  <si>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</si>
  <si>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</si>
  <si>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</si>
  <si>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</si>
  <si>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</si>
  <si>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</si>
  <si>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</si>
  <si>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</si>
  <si>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</si>
  <si>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</si>
  <si>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</si>
  <si>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</si>
  <si>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</si>
  <si>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</si>
  <si>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1.不与“眼睑裂伤缝合费（常规、复杂）”同时收取；
2.麦粒肿切除按60%收取。</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</si>
  <si>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</si>
  <si>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</si>
  <si>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</si>
  <si>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</si>
  <si>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</si>
  <si>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</si>
  <si>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</si>
  <si>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</si>
  <si>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</si>
  <si>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</si>
  <si>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</si>
  <si>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</si>
  <si>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</si>
  <si>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</si>
  <si>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</si>
  <si>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</si>
  <si>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</si>
  <si>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</si>
  <si>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</si>
  <si>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</si>
  <si>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</si>
  <si>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</si>
  <si>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</si>
  <si>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不得同时收取各类辅助操作费。</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</si>
  <si>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</si>
  <si>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</si>
  <si>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</si>
  <si>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</si>
  <si>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</si>
  <si>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</si>
  <si>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</si>
  <si>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</si>
  <si>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</si>
  <si>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</si>
  <si>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</si>
  <si>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</si>
  <si>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</si>
  <si>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</si>
  <si>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</si>
  <si>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</si>
  <si>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</si>
  <si>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</si>
  <si>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</si>
  <si>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</si>
  <si>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</si>
  <si>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</si>
  <si>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</si>
  <si>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</si>
  <si>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</si>
  <si>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</si>
  <si>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</si>
  <si>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</si>
  <si>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</si>
  <si>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</si>
  <si>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</si>
  <si>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</si>
  <si>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</si>
  <si>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</si>
  <si>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</si>
  <si>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</si>
  <si>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1.含耗材、交联治疗卡等必要物资消耗；2.采用非角膜胶原交联术加固角膜按10%计费；3.不得同时收取激光辅助操作费。</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</si>
  <si>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</si>
  <si>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</si>
  <si>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</si>
  <si>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</si>
  <si>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</si>
  <si>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</si>
  <si>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</si>
  <si>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</si>
  <si>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</si>
  <si>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</si>
  <si>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</si>
  <si>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</si>
  <si>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</si>
  <si>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</si>
  <si>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</si>
  <si>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</si>
  <si>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</si>
  <si>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</si>
  <si>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</si>
  <si>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</si>
  <si>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</si>
  <si>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</si>
  <si>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</si>
  <si>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</si>
  <si>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01儿童加收30%
11两眶壁及以上加收100%</t>
  </si>
  <si>
    <t>不与“眶隔修复费”同时收取。</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</si>
  <si>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</si>
  <si>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</si>
  <si>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</si>
  <si>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</si>
  <si>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</si>
  <si>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</si>
  <si>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</si>
  <si>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</si>
  <si>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</si>
  <si>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</si>
  <si>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</si>
  <si>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</si>
  <si>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</si>
  <si>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</si>
  <si>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1.不与“眼窝再造费”同时收费。</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</si>
  <si>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</si>
  <si>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</si>
  <si>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</si>
  <si>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</si>
  <si>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</si>
  <si>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</si>
  <si>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01儿童加收30%
11眶内容物摘除加收30%</t>
  </si>
  <si>
    <r>
      <rPr>
        <sz val="12"/>
        <rFont val="宋体"/>
        <charset val="134"/>
      </rPr>
      <t>1.不与“眼窝再造费”同时收费。</t>
    </r>
    <r>
      <rPr>
        <b/>
        <u/>
        <sz val="12"/>
        <rFont val="宋体"/>
        <charset val="134"/>
      </rPr>
      <t>2.“眶内容物摘除”不得和“眶内病变摘除费”同时收取。</t>
    </r>
  </si>
  <si>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</si>
  <si>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</si>
  <si>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</si>
  <si>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</si>
  <si>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</si>
  <si>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</si>
  <si>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</si>
  <si>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</si>
  <si>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</si>
  <si>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</si>
  <si>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</si>
  <si>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</si>
  <si>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</si>
  <si>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</si>
  <si>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r>
      <rPr>
        <sz val="12"/>
        <rFont val="宋体"/>
        <charset val="134"/>
        <scheme val="minor"/>
      </rPr>
      <t>1.复杂情况指：眼球赤道后病变的摘除。</t>
    </r>
    <r>
      <rPr>
        <u/>
        <sz val="12"/>
        <rFont val="宋体"/>
        <charset val="134"/>
        <scheme val="minor"/>
      </rPr>
      <t>2.不与“眼窝填充费”、“眼窝再造费”同时收取。</t>
    </r>
  </si>
  <si>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</si>
  <si>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</si>
  <si>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</si>
  <si>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</si>
  <si>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</si>
  <si>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</si>
  <si>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</si>
  <si>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</si>
  <si>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</si>
  <si>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</si>
  <si>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</si>
  <si>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</si>
  <si>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</si>
  <si>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</si>
  <si>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</si>
  <si>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</si>
  <si>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</si>
  <si>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</si>
  <si>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</si>
  <si>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</si>
  <si>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</si>
  <si>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</si>
  <si>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</si>
  <si>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</si>
  <si>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</si>
  <si>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</si>
  <si>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</si>
  <si>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</si>
  <si>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</si>
  <si>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</si>
  <si>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</si>
  <si>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</si>
  <si>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</si>
  <si>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</si>
  <si>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</si>
  <si>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</si>
  <si>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</si>
  <si>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</si>
  <si>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</si>
  <si>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01儿童加收30%
11泪小点外翻矫正术减收50%</t>
  </si>
  <si>
    <t>1.不与“人工泪管置管费”同时收取；2.不得同时收取激光辅助操作费。</t>
  </si>
  <si>
    <t>013304000640001</t>
  </si>
  <si>
    <t>泪道成形费-儿童（加收）</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</si>
  <si>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</si>
  <si>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</si>
  <si>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</si>
  <si>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</si>
  <si>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</si>
  <si>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</si>
  <si>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01泪囊摘除费</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</si>
  <si>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</si>
  <si>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</si>
  <si>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</si>
  <si>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</si>
  <si>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</si>
  <si>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</si>
  <si>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</si>
  <si>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</si>
  <si>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</si>
  <si>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</si>
  <si>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</si>
  <si>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</si>
  <si>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</si>
  <si>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</si>
  <si>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01儿童加收30%
11裂伤累及视网膜加收30%</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</si>
  <si>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</si>
  <si>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</si>
  <si>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</si>
  <si>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</si>
  <si>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</si>
  <si>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</si>
  <si>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</si>
  <si>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</si>
  <si>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</si>
  <si>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</si>
  <si>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</si>
  <si>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</si>
  <si>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</si>
  <si>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</si>
  <si>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</si>
  <si>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</si>
  <si>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</si>
  <si>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</si>
  <si>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</si>
  <si>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</si>
  <si>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</si>
  <si>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</si>
  <si>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</si>
  <si>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</si>
  <si>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</si>
  <si>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</si>
  <si>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</si>
  <si>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</si>
  <si>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</si>
  <si>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</si>
  <si>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</si>
  <si>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</si>
  <si>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</si>
  <si>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市场调节价</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</si>
  <si>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</si>
  <si>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</si>
  <si>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</si>
  <si>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</si>
  <si>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</si>
  <si>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</si>
  <si>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</si>
  <si>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</si>
  <si>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</si>
  <si>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</si>
  <si>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</si>
  <si>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</si>
  <si>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</si>
  <si>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</si>
  <si>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r>
      <rPr>
        <sz val="10"/>
        <rFont val="宋体"/>
        <charset val="134"/>
      </rPr>
      <t>解释说明：
1.本指南以眼科为重点、按照眼科相关主要环节的服务产出设立医疗服务价格项目。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医疗机构的医疗技术创新改良，申报新增医疗服务价格项目的，采取“现有项目兼容”的方式简化处理，按照对应的立项指南项目执行。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t>
    </r>
    <r>
      <rPr>
        <b/>
        <sz val="10"/>
        <rFont val="宋体"/>
        <charset val="134"/>
      </rPr>
      <t>一次性眼科无菌患者接口</t>
    </r>
    <r>
      <rPr>
        <sz val="10"/>
        <rFont val="宋体"/>
        <charset val="134"/>
      </rPr>
      <t>等。基本物耗成本计入项目价格，不另行收费。除基本物耗以外的其他耗材，立项指南落地前价格项目除外内容的可收费医用耗材，按照实际采购价格零差率销售另行收费。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t>
    </r>
    <r>
      <rPr>
        <b/>
        <sz val="10"/>
        <rFont val="宋体"/>
        <charset val="134"/>
      </rPr>
      <t>本指南中手术项目若需病理取样，地方定价时应考虑在原项目的价格构成中包含标本的留取和送检。</t>
    </r>
    <r>
      <rPr>
        <sz val="10"/>
        <rFont val="宋体"/>
        <charset val="134"/>
      </rPr>
      <t xml:space="preserve">
11.</t>
    </r>
    <r>
      <rPr>
        <b/>
        <sz val="10"/>
        <rFont val="宋体"/>
        <charset val="134"/>
      </rPr>
      <t>各类需内镜下进行的手术项目，已包含手术涉及的各类内镜使用成本，医疗机构在开展相关操作时（如经鼻内镜开展的辅助操作）不再另行收费。</t>
    </r>
    <r>
      <rPr>
        <sz val="10"/>
        <rFont val="宋体"/>
        <charset val="134"/>
      </rPr>
      <t xml:space="preserve">
12.本指南中价格项目可应用人工智能辅助进行的，可直接按主项目收费，不同时收费。
13.</t>
    </r>
    <r>
      <rPr>
        <b/>
        <sz val="10"/>
        <rFont val="宋体"/>
        <charset val="134"/>
      </rPr>
      <t>除立项指南中单独说明可按检查方式叠加收费的价格项目外，其他价格项目单次诊疗过程中仅能收费一次。另外，同一辅助操作下同时开展多个手术或治疗时，仅收取一次辅助操作费用。如行双侧眼内穿刺术时，使用“高倍显微镜”仅可计费一次。</t>
    </r>
  </si>
  <si>
    <t>附件2-3</t>
  </si>
  <si>
    <t>怀化市眼科类医疗服务价格项目废止表</t>
  </si>
  <si>
    <t>价格（元）</t>
  </si>
  <si>
    <t>D</t>
  </si>
  <si>
    <t>003103000010000</t>
  </si>
  <si>
    <t>普通视力检查</t>
  </si>
  <si>
    <t>含远视力、近视力、光机能(包括光感及光定位)、伪盲检查</t>
  </si>
  <si>
    <t>不分手工、机器检查</t>
  </si>
  <si>
    <t>003103000020000</t>
  </si>
  <si>
    <t>特殊视力检查</t>
  </si>
  <si>
    <t>儿童图形视力表、点视力表、条栅视力卡、视动性眼震仪分别参照执行</t>
  </si>
  <si>
    <t>项</t>
  </si>
  <si>
    <t>每增加一项加收1元</t>
  </si>
  <si>
    <t>003103000030000</t>
  </si>
  <si>
    <t>选择性观看检查</t>
  </si>
  <si>
    <t>003103000040000</t>
  </si>
  <si>
    <t>视网膜视力检查</t>
  </si>
  <si>
    <t>003103000050000</t>
  </si>
  <si>
    <t>视野检查</t>
  </si>
  <si>
    <t>指普通视野计</t>
  </si>
  <si>
    <t>电脑视野计加收40元、动态(Goldmann)视野计加收20元</t>
  </si>
  <si>
    <t>003103000060000</t>
  </si>
  <si>
    <t>阿姆斯勒(Amsler)表检查</t>
  </si>
  <si>
    <t>003103000070000</t>
  </si>
  <si>
    <t>验光</t>
  </si>
  <si>
    <t>含复验；检影、散瞳、云雾试验、试镜分别参照执行</t>
  </si>
  <si>
    <t>每增加一项加收50%</t>
  </si>
  <si>
    <t>003103000100000</t>
  </si>
  <si>
    <t>主导眼检查</t>
  </si>
  <si>
    <t>003103000110000</t>
  </si>
  <si>
    <t>代偿头位测定</t>
  </si>
  <si>
    <t>含使用头位检测仪</t>
  </si>
  <si>
    <t>003103000120000</t>
  </si>
  <si>
    <t>复视检查</t>
  </si>
  <si>
    <t>003103000130000</t>
  </si>
  <si>
    <t>斜视度测定</t>
  </si>
  <si>
    <t>含九个注视方向双眼分别注视时的斜度，看远及看近</t>
  </si>
  <si>
    <t>003103000140000</t>
  </si>
  <si>
    <t>三棱镜检查</t>
  </si>
  <si>
    <t>003103000150000</t>
  </si>
  <si>
    <t>线状镜检查</t>
  </si>
  <si>
    <t>003103000160000</t>
  </si>
  <si>
    <t>黑氏(Hess)屏检查</t>
  </si>
  <si>
    <t>003103000170000</t>
  </si>
  <si>
    <t>调节/集合测定</t>
  </si>
  <si>
    <t>003103000180000</t>
  </si>
  <si>
    <t>牵拉试验</t>
  </si>
  <si>
    <t>含有无复视及耐受程度、被动牵拉、主动收缩</t>
  </si>
  <si>
    <t>003103000190000</t>
  </si>
  <si>
    <t>双眼视觉检查</t>
  </si>
  <si>
    <t>含双眼同时知觉、双眼同时视、双眼融合功能、立体视功能</t>
  </si>
  <si>
    <t>003103000200000</t>
  </si>
  <si>
    <t>色觉检查</t>
  </si>
  <si>
    <t>普通图谱法、FM-100Hue测试盒法、色觉仪法分别参照执行</t>
  </si>
  <si>
    <t>003103000210000</t>
  </si>
  <si>
    <t>对比敏感度检查</t>
  </si>
  <si>
    <t>003103000220000</t>
  </si>
  <si>
    <t>暗适应测定</t>
  </si>
  <si>
    <t>含图形及报告</t>
  </si>
  <si>
    <t>003103000230000</t>
  </si>
  <si>
    <t>明适应测定</t>
  </si>
  <si>
    <t>003103000240000</t>
  </si>
  <si>
    <t>正切尺检查</t>
  </si>
  <si>
    <t>未定</t>
  </si>
  <si>
    <t>003103000250000</t>
  </si>
  <si>
    <t>注视性质检查</t>
  </si>
  <si>
    <t>003103000260000</t>
  </si>
  <si>
    <t>眼象差检查</t>
  </si>
  <si>
    <t>003103000270000</t>
  </si>
  <si>
    <t>眼压检查</t>
  </si>
  <si>
    <t>指Schiotz眼压计法或电眼压计法</t>
  </si>
  <si>
    <t>非接触眼压计法、压平眼压计法各加收100%</t>
  </si>
  <si>
    <t>003103000280000</t>
  </si>
  <si>
    <t>眼压日曲线检查</t>
  </si>
  <si>
    <t>003103000290000</t>
  </si>
  <si>
    <t>眼压描记</t>
  </si>
  <si>
    <t>003103000300000</t>
  </si>
  <si>
    <t>眼球突出度测量</t>
  </si>
  <si>
    <t>米尺测量法、眼球突出计测量法分别参照执行</t>
  </si>
  <si>
    <t>003103000310000</t>
  </si>
  <si>
    <t>青光眼视网膜神经纤维层计算机图象分析</t>
  </si>
  <si>
    <t>含计算机图相分析；不含OCT、HRT及SLO</t>
  </si>
  <si>
    <t>增加定量分析加收50%</t>
  </si>
  <si>
    <t>003103000330000</t>
  </si>
  <si>
    <t>上睑下垂检查</t>
  </si>
  <si>
    <t>003103000340000</t>
  </si>
  <si>
    <t>泪膜破裂时间测定</t>
  </si>
  <si>
    <t>003103000350000</t>
  </si>
  <si>
    <t>泪液分泌功能测定</t>
  </si>
  <si>
    <t>003103000360000</t>
  </si>
  <si>
    <t>泪道冲洗</t>
  </si>
  <si>
    <t>003103000370000</t>
  </si>
  <si>
    <t>青光眼诱导试验</t>
  </si>
  <si>
    <t>饮水、暗室、妥拉苏林等分别参照执行</t>
  </si>
  <si>
    <t>003103000390000</t>
  </si>
  <si>
    <t>角膜曲率测量</t>
  </si>
  <si>
    <t>单眼</t>
  </si>
  <si>
    <t>003103000400000</t>
  </si>
  <si>
    <t>角膜地形图检查</t>
  </si>
  <si>
    <t>003103000410000</t>
  </si>
  <si>
    <t>角膜内皮镜检查</t>
  </si>
  <si>
    <t>录象记录按比例加收50%</t>
  </si>
  <si>
    <t>003103000450000</t>
  </si>
  <si>
    <t>人工晶体度数测量</t>
  </si>
  <si>
    <t>003103000480000</t>
  </si>
  <si>
    <t>裂隙灯检查</t>
  </si>
  <si>
    <t>003103000490000</t>
  </si>
  <si>
    <t>裂隙灯下眼底检查</t>
  </si>
  <si>
    <t>前置镜、三面镜、视网膜镜分别参照执行</t>
  </si>
  <si>
    <t>003103000500000</t>
  </si>
  <si>
    <t>裂隙灯下房角镜检查</t>
  </si>
  <si>
    <t>003103000510000</t>
  </si>
  <si>
    <t>眼位照相</t>
  </si>
  <si>
    <t>003103000520000</t>
  </si>
  <si>
    <t>眼前段照相</t>
  </si>
  <si>
    <t>003103000530000</t>
  </si>
  <si>
    <t>眼底照相</t>
  </si>
  <si>
    <t>003103000540000</t>
  </si>
  <si>
    <t>眼底血管造影</t>
  </si>
  <si>
    <t>眼底荧光血管造影(FFA)、靛青绿血管造影(ICGA)分别参照执行</t>
  </si>
  <si>
    <t>003103000550000</t>
  </si>
  <si>
    <t>裂隙灯下眼底视神经立体照相</t>
  </si>
  <si>
    <t>003103000560000</t>
  </si>
  <si>
    <t>眼底检查</t>
  </si>
  <si>
    <t>直接、间接眼底镜法分别参照执行；不含散瞳</t>
  </si>
  <si>
    <t>003103000570000</t>
  </si>
  <si>
    <t>扫描激光眼底检查(SLO)</t>
  </si>
  <si>
    <t>婴幼儿视网膜病变检查加收 50%。</t>
  </si>
  <si>
    <t>003103000580000</t>
  </si>
  <si>
    <t>视网膜裂孔定位检查</t>
  </si>
  <si>
    <t>直接检眼镜观察+测算、双目间接检眼镜观察+巩膜加压法分别参照执行</t>
  </si>
  <si>
    <t>003103000590000</t>
  </si>
  <si>
    <t>海德堡视网膜厚度检查(HRT)</t>
  </si>
  <si>
    <t>海德堡视网膜厚度检查（HRT）</t>
  </si>
  <si>
    <t>003103000600000</t>
  </si>
  <si>
    <t>眼血流图</t>
  </si>
  <si>
    <t>003103000610000</t>
  </si>
  <si>
    <t>视网膜动脉压测定</t>
  </si>
  <si>
    <t>003103000620000</t>
  </si>
  <si>
    <t>临界融合频率检查</t>
  </si>
  <si>
    <t>003103000630000</t>
  </si>
  <si>
    <t>超声生物显微镜检查(UBM)</t>
  </si>
  <si>
    <t>003103000640000</t>
  </si>
  <si>
    <t>光学相干断层成相(OCT)</t>
  </si>
  <si>
    <t>含测眼球后极组织厚度及断面相；宫颈光学相干断层成像参照执行。</t>
  </si>
  <si>
    <t>003103000650000</t>
  </si>
  <si>
    <t>视网膜电流图(ERG)</t>
  </si>
  <si>
    <t>图形视网膜电图（P-ERG）参照执行</t>
  </si>
  <si>
    <t>多焦视网膜电图（m-ERG）加收50%</t>
  </si>
  <si>
    <t>003103000660000</t>
  </si>
  <si>
    <t>视网膜地形图</t>
  </si>
  <si>
    <t>003103000670000</t>
  </si>
  <si>
    <t>眼电图(EOG)</t>
  </si>
  <si>
    <t>含运动或感觉</t>
  </si>
  <si>
    <t>003103000680000</t>
  </si>
  <si>
    <t>视诱发电位(VEP)</t>
  </si>
  <si>
    <t>含单导、图形</t>
  </si>
  <si>
    <t>多焦视网膜电图（m-ERG）加收100%</t>
  </si>
  <si>
    <t>003103000690000</t>
  </si>
  <si>
    <t>眼外肌功能检查</t>
  </si>
  <si>
    <t>含眼球运动、歪头试验、集合与散开</t>
  </si>
  <si>
    <t>003103000700000</t>
  </si>
  <si>
    <t>眼肌力检查</t>
  </si>
  <si>
    <t>003103000710000</t>
  </si>
  <si>
    <t>结膜印痕细胞检查</t>
  </si>
  <si>
    <t>003103000720000</t>
  </si>
  <si>
    <t>马氏(Maddox)杆试验</t>
  </si>
  <si>
    <t>003103000730000</t>
  </si>
  <si>
    <t>球内异物定位</t>
  </si>
  <si>
    <t>含眼科操作部分</t>
  </si>
  <si>
    <t>003103000750000</t>
  </si>
  <si>
    <t>眼活体组织检查</t>
  </si>
  <si>
    <t>003103000760000</t>
  </si>
  <si>
    <t>角膜刮片检查</t>
  </si>
  <si>
    <t>不含微生物检查</t>
  </si>
  <si>
    <t>003103000770000</t>
  </si>
  <si>
    <t>结膜囊取材检查</t>
  </si>
  <si>
    <t>003103000780000</t>
  </si>
  <si>
    <t>准分子激光屈光性角膜矫正术(PRK)</t>
  </si>
  <si>
    <t>准分子激光治疗性角膜矫正术(PTK)参照执行</t>
  </si>
  <si>
    <t>003103000790000</t>
  </si>
  <si>
    <t>激光原位角膜磨镶术(LASIK)</t>
  </si>
  <si>
    <t>003103000800000</t>
  </si>
  <si>
    <t>视网膜激光光凝术</t>
  </si>
  <si>
    <t>003103000810000</t>
  </si>
  <si>
    <t>激光治疗眼前节病</t>
  </si>
  <si>
    <t>治疗青光眼、晶状体囊膜切开、虹膜囊肿切除分别参照执行</t>
  </si>
  <si>
    <t>多波长激光加收50%</t>
  </si>
  <si>
    <t>003103000820000</t>
  </si>
  <si>
    <t>铒激光眼科手术</t>
  </si>
  <si>
    <t>治疗白内障、晶体囊膜切开、晶体摘除分别参照执行</t>
  </si>
  <si>
    <t>003103000830000</t>
  </si>
  <si>
    <t>钬激光巩膜切除手术</t>
  </si>
  <si>
    <t>激光巩膜切除手术</t>
  </si>
  <si>
    <t>003103000840000</t>
  </si>
  <si>
    <t>低功率氦-氖激光治疗</t>
  </si>
  <si>
    <t>温热激光参照执行</t>
  </si>
  <si>
    <t>003103000850000</t>
  </si>
  <si>
    <t>电解倒睫</t>
  </si>
  <si>
    <t>拔倒睫参照执行</t>
  </si>
  <si>
    <t>003103000860000</t>
  </si>
  <si>
    <t>光动力疗法(PDT)</t>
  </si>
  <si>
    <t>光动力疗法（PDT）</t>
  </si>
  <si>
    <t>含光敏剂配置、微泵注入药物、激光治疗，皮肤光动力治疗参照执行，妇科光动力治疗纳入妇科特殊治疗。</t>
  </si>
  <si>
    <t>光敏剂</t>
  </si>
  <si>
    <t>口腔光动力治疗按50%收取。</t>
  </si>
  <si>
    <t>003103000870000</t>
  </si>
  <si>
    <t>睑板腺按摩</t>
  </si>
  <si>
    <t>003103000880000</t>
  </si>
  <si>
    <t>冲洗结膜囊</t>
  </si>
  <si>
    <t>003103000890000</t>
  </si>
  <si>
    <t>睑结膜伪膜去除冲洗</t>
  </si>
  <si>
    <t>003103000900000</t>
  </si>
  <si>
    <t>晶体囊截开术</t>
  </si>
  <si>
    <t>激光加收100%</t>
  </si>
  <si>
    <t>003103000910000</t>
  </si>
  <si>
    <t>取结膜结石</t>
  </si>
  <si>
    <t>003103000920000</t>
  </si>
  <si>
    <t>沙眼磨擦压挤术</t>
  </si>
  <si>
    <t>003103000930000</t>
  </si>
  <si>
    <t>眼部脓肿切开引流术</t>
  </si>
  <si>
    <t>003103000940000</t>
  </si>
  <si>
    <t>球结膜下注射</t>
  </si>
  <si>
    <t>003103000950000</t>
  </si>
  <si>
    <t>球后注射</t>
  </si>
  <si>
    <t>球周半球后、球旁分别参照执行</t>
  </si>
  <si>
    <t>003103000960000</t>
  </si>
  <si>
    <t>眶上神经封闭</t>
  </si>
  <si>
    <t>003103000980000</t>
  </si>
  <si>
    <t>协调器治疗</t>
  </si>
  <si>
    <t>003103000990000</t>
  </si>
  <si>
    <t>后象治疗</t>
  </si>
  <si>
    <t>003103001000000</t>
  </si>
  <si>
    <t>前房穿刺术</t>
  </si>
  <si>
    <t>前房冲洗术参照执行</t>
  </si>
  <si>
    <t>003103001010000</t>
  </si>
  <si>
    <t>前房注气术</t>
  </si>
  <si>
    <t>脉络膜上腔放液术参照执行</t>
  </si>
  <si>
    <t>003103001020000</t>
  </si>
  <si>
    <t>角膜异物剔除术</t>
  </si>
  <si>
    <t>显微镜下加收50元</t>
  </si>
  <si>
    <t>003103001030000</t>
  </si>
  <si>
    <t>角膜溃疡灼烙术</t>
  </si>
  <si>
    <t>003103001040000</t>
  </si>
  <si>
    <t>眼部冷冻治疗</t>
  </si>
  <si>
    <t>治疗炎性肉芽肿、血管瘤、青光眼、角膜溃疡分别参照执行</t>
  </si>
  <si>
    <t>003103001050000</t>
  </si>
  <si>
    <t>泪小点扩张</t>
  </si>
  <si>
    <t>003103001060000</t>
  </si>
  <si>
    <t>泪道探通术</t>
  </si>
  <si>
    <t>激光加收50%</t>
  </si>
  <si>
    <t>003103001070000</t>
  </si>
  <si>
    <t>双眼单视功能训练</t>
  </si>
  <si>
    <t>含双眼同时视、辐辏外展、融合</t>
  </si>
  <si>
    <t>003103001080000</t>
  </si>
  <si>
    <t>弱视训练</t>
  </si>
  <si>
    <t>003104010210000</t>
  </si>
  <si>
    <t>眼震电图</t>
  </si>
  <si>
    <t>温度试验和自发眼震分别参照执行</t>
  </si>
  <si>
    <t>003104010330000</t>
  </si>
  <si>
    <t>溢泪试验</t>
  </si>
  <si>
    <t>G</t>
  </si>
  <si>
    <t>003304010010000</t>
  </si>
  <si>
    <t>眼睑肿物切除术</t>
  </si>
  <si>
    <t>需植皮时加收50%</t>
  </si>
  <si>
    <t>003304010020000</t>
  </si>
  <si>
    <t>眼睑结膜裂伤缝合术</t>
  </si>
  <si>
    <t>003304010030000</t>
  </si>
  <si>
    <t>内眦韧带断裂修复术</t>
  </si>
  <si>
    <t>003304010040000</t>
  </si>
  <si>
    <t>上睑下垂矫正术</t>
  </si>
  <si>
    <t>提上睑肌缩短术、悬吊术分别参照执行</t>
  </si>
  <si>
    <t>特殊悬吊材料</t>
  </si>
  <si>
    <t>自主
定价</t>
  </si>
  <si>
    <t>自主定价</t>
  </si>
  <si>
    <t>003304010050000</t>
  </si>
  <si>
    <t>睑下垂矫正联合眦整形术</t>
  </si>
  <si>
    <t>上睑下垂矫正联合眦整形术</t>
  </si>
  <si>
    <t>003304010060000</t>
  </si>
  <si>
    <t>睑退缩矫正术</t>
  </si>
  <si>
    <t>上睑、下睑退缩矫正、额肌悬吊、睑板再造、异体巩膜移植或植皮、眼睑缺损整形术分别参照执行</t>
  </si>
  <si>
    <t>供体</t>
  </si>
  <si>
    <t>003304010070000</t>
  </si>
  <si>
    <t>睑内翻矫正术</t>
  </si>
  <si>
    <t>缝线法</t>
  </si>
  <si>
    <t>003304010080000</t>
  </si>
  <si>
    <t>睑外翻矫正术</t>
  </si>
  <si>
    <t>003304010090000</t>
  </si>
  <si>
    <t>睑裂缝合术</t>
  </si>
  <si>
    <t>003304010100000</t>
  </si>
  <si>
    <t>游离植皮睑成形术</t>
  </si>
  <si>
    <t>003304010110000</t>
  </si>
  <si>
    <t>内眦赘皮矫治术</t>
  </si>
  <si>
    <t>003304010120000</t>
  </si>
  <si>
    <t>重睑成形术</t>
  </si>
  <si>
    <t>切开法、非缝线法分别参照执行。不含内外眦成形</t>
  </si>
  <si>
    <t>双侧</t>
  </si>
  <si>
    <t>003304010130000</t>
  </si>
  <si>
    <t>激光重睑整形术</t>
  </si>
  <si>
    <t>003304010140000</t>
  </si>
  <si>
    <t>双行睫矫正术</t>
  </si>
  <si>
    <t>003304010150000</t>
  </si>
  <si>
    <t>眼袋整形术</t>
  </si>
  <si>
    <t>003304010160000</t>
  </si>
  <si>
    <t>内外眦成形术</t>
  </si>
  <si>
    <t>003304010170000</t>
  </si>
  <si>
    <t>睑凹陷畸形矫正术</t>
  </si>
  <si>
    <t>不含吸脂术</t>
  </si>
  <si>
    <t>特殊植入材料</t>
  </si>
  <si>
    <t>每个部位</t>
  </si>
  <si>
    <t>003304010180000</t>
  </si>
  <si>
    <t>睑缘粘连术</t>
  </si>
  <si>
    <t>含粘连分离</t>
  </si>
  <si>
    <t>003304020010000</t>
  </si>
  <si>
    <t>泪阜部肿瘤单纯切除术</t>
  </si>
  <si>
    <t>003304020020000</t>
  </si>
  <si>
    <t>泪小点外翻矫正术</t>
  </si>
  <si>
    <t>泪腺脱垂矫正术参照执行</t>
  </si>
  <si>
    <t>003304020030000</t>
  </si>
  <si>
    <t>泪小管吻合术</t>
  </si>
  <si>
    <t>显微镜下加收200元</t>
  </si>
  <si>
    <t>003304020040000</t>
  </si>
  <si>
    <t>泪囊摘除术</t>
  </si>
  <si>
    <t>泪囊瘘管摘除术参照执行</t>
  </si>
  <si>
    <t>003304020050000</t>
  </si>
  <si>
    <t>睑部泪腺摘除术</t>
  </si>
  <si>
    <t>泪腺部分切除、泪腺肿瘤摘除分别参照执行</t>
  </si>
  <si>
    <t>003304020060000</t>
  </si>
  <si>
    <t>泪囊结膜囊吻合术</t>
  </si>
  <si>
    <t>003304020070000</t>
  </si>
  <si>
    <t>鼻腔泪囊吻合术</t>
  </si>
  <si>
    <t>经鼻内镜加收100元</t>
  </si>
  <si>
    <t>003304020080000</t>
  </si>
  <si>
    <t>鼻泪道再通术</t>
  </si>
  <si>
    <t>穿线或义管植入参照执行</t>
  </si>
  <si>
    <t>硅胶管或金属管</t>
  </si>
  <si>
    <t>003304020090000</t>
  </si>
  <si>
    <t>泪道成形术</t>
  </si>
  <si>
    <t>含泪小点切开术</t>
  </si>
  <si>
    <t>激光加收100元</t>
  </si>
  <si>
    <t>003304020100000</t>
  </si>
  <si>
    <t>泪小管填塞术</t>
  </si>
  <si>
    <t>封闭术参照执行</t>
  </si>
  <si>
    <t>填塞材料</t>
  </si>
  <si>
    <t>003304030010000</t>
  </si>
  <si>
    <t>睑球粘连分离术</t>
  </si>
  <si>
    <t>自体粘膜移植术及结膜移植术分别参照执行</t>
  </si>
  <si>
    <t>羊膜</t>
  </si>
  <si>
    <t>干细胞移植加收200元</t>
  </si>
  <si>
    <t>003304030020000</t>
  </si>
  <si>
    <t>结膜肿物切除术</t>
  </si>
  <si>
    <t>结膜色素痣切除术参照执行</t>
  </si>
  <si>
    <t>组织移植加收400元</t>
  </si>
  <si>
    <t>003304030030000</t>
  </si>
  <si>
    <t>结膜淋巴管积液清除术</t>
  </si>
  <si>
    <t>003304030040000</t>
  </si>
  <si>
    <t>结膜囊成形术</t>
  </si>
  <si>
    <t>义眼模、羊膜</t>
  </si>
  <si>
    <t>003304030050000</t>
  </si>
  <si>
    <t>球结膜瓣覆盖术</t>
  </si>
  <si>
    <t>003304030060000</t>
  </si>
  <si>
    <t>麦粒肿切除术</t>
  </si>
  <si>
    <t>切开术参照执行</t>
  </si>
  <si>
    <t>003304030070000</t>
  </si>
  <si>
    <t>下穹窿成形术</t>
  </si>
  <si>
    <t>003304030080000</t>
  </si>
  <si>
    <t>球结膜放射状切开冲洗+减压术</t>
  </si>
  <si>
    <t>眼突减压、酸碱烧伤减压冲洗分别参照执行</t>
  </si>
  <si>
    <t>003304040010000</t>
  </si>
  <si>
    <t>表层角膜镜片镶嵌术</t>
  </si>
  <si>
    <t>供体角膜片</t>
  </si>
  <si>
    <t>003304040020000</t>
  </si>
  <si>
    <t>近视性放射状角膜切开术</t>
  </si>
  <si>
    <t>003304040040000</t>
  </si>
  <si>
    <t>角膜拆线</t>
  </si>
  <si>
    <t>指显微镜下</t>
  </si>
  <si>
    <t>003304040050000</t>
  </si>
  <si>
    <t>角膜基质环植入术</t>
  </si>
  <si>
    <t>003304040060000</t>
  </si>
  <si>
    <t>角膜深层异物取出术</t>
  </si>
  <si>
    <t>003304040070000</t>
  </si>
  <si>
    <t>翼状胬肉切除术</t>
  </si>
  <si>
    <t>指单纯切除，转位术、单纯角膜肿物切除分别参照执行</t>
  </si>
  <si>
    <t>003304040090000</t>
  </si>
  <si>
    <t>角膜白斑染色术</t>
  </si>
  <si>
    <t>003304040110000</t>
  </si>
  <si>
    <t>羊膜移植术</t>
  </si>
  <si>
    <t>△</t>
  </si>
  <si>
    <t>003304040130000</t>
  </si>
  <si>
    <t>瞳孔再造术</t>
  </si>
  <si>
    <t>特殊缝线、粘弹剂</t>
  </si>
  <si>
    <t>个体化准分子激光原位角膜磨镶术</t>
  </si>
  <si>
    <t>手术前经进行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应用微型板层角膜刀制作带蒂角膜瓣，依个体化切削方案进行治疗，对瞳孔、眼位、视轴与光轴对应的角膜激光中心进行调整，应用准分子激光对角膜基质进行屈光性切削，冲洗、复位角膜瓣。结束时放置一次性角膜接触镜及透明眼罩。</t>
  </si>
  <si>
    <t>眼</t>
  </si>
  <si>
    <t>433304040140000</t>
  </si>
  <si>
    <t>角膜胶原交联术</t>
  </si>
  <si>
    <t>原理是提高角膜硬度和增加生物力学稳定性。术前进行角膜评估。根据病情选择去上皮法和跨上皮法。去上皮病人可采用机械法、化学法或结合激光机去除；跨上皮法无需处理角膜上皮。根据角膜厚度调整角膜交联仪总能量予以交联反应。术必配戴绷带型角膜接触镜至角膜上皮完全愈合。</t>
  </si>
  <si>
    <t>003304050010000</t>
  </si>
  <si>
    <t>虹膜全切除术</t>
  </si>
  <si>
    <t>003304050020000</t>
  </si>
  <si>
    <t>虹膜周边切除术</t>
  </si>
  <si>
    <t>003304050030000</t>
  </si>
  <si>
    <t>虹膜根部离断修复术</t>
  </si>
  <si>
    <t>003304050040000</t>
  </si>
  <si>
    <t>虹膜贯穿术</t>
  </si>
  <si>
    <t>003304050050000</t>
  </si>
  <si>
    <t>虹膜囊肿切除术</t>
  </si>
  <si>
    <t>003304050060000</t>
  </si>
  <si>
    <t>人工虹膜隔植入术</t>
  </si>
  <si>
    <t>人工虹膜隔、粘弹剂</t>
  </si>
  <si>
    <t>003304050070000</t>
  </si>
  <si>
    <t>睫状体剥离术</t>
  </si>
  <si>
    <t>003304050080000</t>
  </si>
  <si>
    <t>睫状体断离复位术</t>
  </si>
  <si>
    <t>不含视网膜周边部脱离复位术</t>
  </si>
  <si>
    <t>003304050090000</t>
  </si>
  <si>
    <t>睫状体及脉络膜上腔放液术</t>
  </si>
  <si>
    <t>特殊缝线</t>
  </si>
  <si>
    <t>003304050100000</t>
  </si>
  <si>
    <t>睫状体特殊治疗</t>
  </si>
  <si>
    <t>指冷凝、透热法</t>
  </si>
  <si>
    <t>光凝法加收200元</t>
  </si>
  <si>
    <t>003304050110000</t>
  </si>
  <si>
    <t>前房角切开术</t>
  </si>
  <si>
    <t>前房积血清除、房角粘连分离术分别参照执行</t>
  </si>
  <si>
    <t>使用特殊仪器(前房角镜等)时加收100元</t>
  </si>
  <si>
    <t>003304050120000</t>
  </si>
  <si>
    <t>前房成形术</t>
  </si>
  <si>
    <t>003304050130000</t>
  </si>
  <si>
    <t>青光眼滤过术</t>
  </si>
  <si>
    <t>小梁切除、虹膜嵌顿、巩膜灼滤分别参照执行</t>
  </si>
  <si>
    <t>显微镜下加收200元 △</t>
  </si>
  <si>
    <t>003304050140000</t>
  </si>
  <si>
    <t>非穿透性小梁切除＋透明质酸钠凝胶充填术</t>
  </si>
  <si>
    <t>胶原膜</t>
  </si>
  <si>
    <t>003304050150000</t>
  </si>
  <si>
    <t>小梁切开术</t>
  </si>
  <si>
    <t>003304050160000</t>
  </si>
  <si>
    <t>小梁切开联合小梁切除术</t>
  </si>
  <si>
    <t>003304050170000</t>
  </si>
  <si>
    <t>青光眼硅管植入术</t>
  </si>
  <si>
    <t>硅管、青光眼阀、巩膜片、粘弹剂</t>
  </si>
  <si>
    <t>003304050180000</t>
  </si>
  <si>
    <t>青光眼滤帘修复术</t>
  </si>
  <si>
    <t>003304050190000</t>
  </si>
  <si>
    <t>青光眼滤过泡分离术</t>
  </si>
  <si>
    <t>003304050200000</t>
  </si>
  <si>
    <t>青光眼滤过泡修补术</t>
  </si>
  <si>
    <t>003304050210000</t>
  </si>
  <si>
    <t>巩膜缩短术</t>
  </si>
  <si>
    <t>选择性激光小粱成形术(SLT)</t>
  </si>
  <si>
    <t>治疗眼表面麻醉。将患者头部安置于532倍频激光治疗仪的头架上，调整激光机参数。激光治疗镜镜面涂耦合剂，安置于角膜表面。应用激光分点击射全周360°小梁网。治疗结束时取下激光治疗镜，眼部滴用抗菌药物滴眼液。</t>
  </si>
  <si>
    <t>难治性青光眼滤过手术</t>
  </si>
  <si>
    <t>消毒铺巾，开睑，置手术贴膜，在手术显微镜下做上直肌或角膜缘牵引缝线，剪开结膜制备结膜瓣，电凝或压迫止血，角膜缘预穿刺，做表层巩膜瓣，表层巩膜瓣下和筋膜囊下分别放置抗代谢药物棉片，生理盐水冲洗，小梁切除，虹膜周边切除，巩膜瓣和结膜瓣分别缝合，恢复前房，结膜囊涂眼膏，消毒纱布遮盖。</t>
  </si>
  <si>
    <t>黏弹剂</t>
  </si>
  <si>
    <t>房水引流物置入术</t>
  </si>
  <si>
    <t>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t>
  </si>
  <si>
    <t>003304060010000</t>
  </si>
  <si>
    <t>白内障截囊吸取术</t>
  </si>
  <si>
    <t>粘弹剂</t>
  </si>
  <si>
    <t>003304060020000</t>
  </si>
  <si>
    <t>白内障囊膜切除术</t>
  </si>
  <si>
    <t>003304060030000</t>
  </si>
  <si>
    <t>白内障囊内摘除术</t>
  </si>
  <si>
    <t>003304060040000</t>
  </si>
  <si>
    <t>白内障囊外摘除术</t>
  </si>
  <si>
    <t>003304060050000</t>
  </si>
  <si>
    <t>白内障超声乳化摘除术</t>
  </si>
  <si>
    <t>一次性眼科手术刀</t>
  </si>
  <si>
    <t>003304060060000</t>
  </si>
  <si>
    <t>白内障囊外摘除+人工晶体植入术</t>
  </si>
  <si>
    <t>人工晶体、粘弹剂</t>
  </si>
  <si>
    <t>显微手术加收200元</t>
  </si>
  <si>
    <t>003304060070000</t>
  </si>
  <si>
    <t>人工晶体复位术</t>
  </si>
  <si>
    <t>003304060080000</t>
  </si>
  <si>
    <t>人工晶体置换术</t>
  </si>
  <si>
    <t>人工晶体</t>
  </si>
  <si>
    <t>玻切加收1000元</t>
  </si>
  <si>
    <t>003304060090000</t>
  </si>
  <si>
    <t>二期人工晶体植入术</t>
  </si>
  <si>
    <t>003304060100000</t>
  </si>
  <si>
    <t>白内障超声乳化摘除术+人工晶体植入术</t>
  </si>
  <si>
    <t>人工晶状体、粘弹剂、一次性眼科手术刀</t>
  </si>
  <si>
    <t>玻切加收1000元；白内障超声乳化吸除+人工晶体植入术加收800元 △</t>
  </si>
  <si>
    <t>003304060110000</t>
  </si>
  <si>
    <t>人工晶体睫状沟固定术</t>
  </si>
  <si>
    <t>玻切加收1000元 △</t>
  </si>
  <si>
    <t>003304060120000</t>
  </si>
  <si>
    <t>人工晶体取出术</t>
  </si>
  <si>
    <t>003304060130000</t>
  </si>
  <si>
    <t>白内障青光眼联合手术</t>
  </si>
  <si>
    <t>003304060140000</t>
  </si>
  <si>
    <t>白内障摘除联合青光眼硅管植入术</t>
  </si>
  <si>
    <t>硅管植入物</t>
  </si>
  <si>
    <t>003304060150000</t>
  </si>
  <si>
    <t>白内障囊外摘除联合青光眼人工晶体植入术</t>
  </si>
  <si>
    <t>003304060170000</t>
  </si>
  <si>
    <t>白内障摘除联合玻璃体切割术</t>
  </si>
  <si>
    <t>前路摘晶体、后路摘晶体分别参照执行</t>
  </si>
  <si>
    <t>003304060180000</t>
  </si>
  <si>
    <t>球内异物取出术联合晶体玻璃体切除及人工晶体植入术(四联术)</t>
  </si>
  <si>
    <t>*</t>
  </si>
  <si>
    <t>003304060190000</t>
  </si>
  <si>
    <t>非正常晶体手术</t>
  </si>
  <si>
    <t>晶体半脱位、晶体切除、瞳孔广泛粘连强直或闭锁、抗青光眼术后分别参照执行</t>
  </si>
  <si>
    <t>003304060200000</t>
  </si>
  <si>
    <t>晶体张力环置入术</t>
  </si>
  <si>
    <t>张力环</t>
  </si>
  <si>
    <t>003304060210000</t>
  </si>
  <si>
    <t>人工晶体悬吊术</t>
  </si>
  <si>
    <t>有晶状体眼人工晶状体植入术</t>
  </si>
  <si>
    <t>消毒铺巾，开睑，置手术贴膜，在手术显微镜下做透明角膜切口，注内聚型和弥散型黏弹剂，植入人工晶状体，应用超声乳化仪的灌注头注吸黏弹剂，形成前房，水化切口，盖眼睑。</t>
  </si>
  <si>
    <t>人工晶状体，黏弹剂</t>
  </si>
  <si>
    <t>003304070010000</t>
  </si>
  <si>
    <t>玻璃体穿刺抽液术</t>
  </si>
  <si>
    <t>玻璃体腔穿刺术</t>
  </si>
  <si>
    <t>含玻璃体注气、注液、注药</t>
  </si>
  <si>
    <t>003304070020000</t>
  </si>
  <si>
    <t>玻璃体切除术</t>
  </si>
  <si>
    <t>玻璃体切割头、膨胀气体、硅油、重水</t>
  </si>
  <si>
    <t>经结膜微创玻璃体切除术加收300元 △</t>
  </si>
  <si>
    <t>003304070030000</t>
  </si>
  <si>
    <t>玻璃体内猪囊尾蚴取出术</t>
  </si>
  <si>
    <t>玻璃体切割头</t>
  </si>
  <si>
    <t>003304070040000</t>
  </si>
  <si>
    <t>视网膜脱离修复术</t>
  </si>
  <si>
    <t>指冷凝、电凝法，外加压、环扎术、内加压分别参照执行</t>
  </si>
  <si>
    <t>硅胶植入物</t>
  </si>
  <si>
    <t>激光法加收200元</t>
  </si>
  <si>
    <t>003304070050000</t>
  </si>
  <si>
    <t>复杂视网膜脱离修复术</t>
  </si>
  <si>
    <t>指冷凝、电凝法，巨大裂孔、黄斑裂孔、膜增殖、视网膜下膜取出术、硅油充填、球内注气、前膜剥膜分别参照执行</t>
  </si>
  <si>
    <t>玻璃体切割头、硅胶、膨胀气体、重水、硅油</t>
  </si>
  <si>
    <t>激光法加收200元*</t>
  </si>
  <si>
    <t>003304070060000</t>
  </si>
  <si>
    <t>黄斑裂孔注气术</t>
  </si>
  <si>
    <t>膨胀气体</t>
  </si>
  <si>
    <t>003304070070000</t>
  </si>
  <si>
    <t>黄斑裂孔封闭术</t>
  </si>
  <si>
    <t>003304070080000</t>
  </si>
  <si>
    <t>黄斑前膜术</t>
  </si>
  <si>
    <t>003304070090000</t>
  </si>
  <si>
    <t>黄斑下膜取出术</t>
  </si>
  <si>
    <t>003304070100000</t>
  </si>
  <si>
    <t>黄斑转位术</t>
  </si>
  <si>
    <t>003304070110000</t>
  </si>
  <si>
    <t>色素膜肿物切除术</t>
  </si>
  <si>
    <t>003304070120000</t>
  </si>
  <si>
    <t>巩膜后兜带术</t>
  </si>
  <si>
    <t>含阔筋膜取材、黄斑裂孔兜带</t>
  </si>
  <si>
    <t>003304070130000</t>
  </si>
  <si>
    <t>内眼病冷凝术</t>
  </si>
  <si>
    <t>003304070140000</t>
  </si>
  <si>
    <t>硅油取出术</t>
  </si>
  <si>
    <t>003304080010000</t>
  </si>
  <si>
    <t>共同性斜视矫正术</t>
  </si>
  <si>
    <t>含水平眼外肌后徙、边缘切开、断腱、前徙、缩短、折叠。六条眼外肌参照执行</t>
  </si>
  <si>
    <t>次和一条肌肉</t>
  </si>
  <si>
    <t>超过一条肌肉及二次手术或伴有另一种斜视同时手术加收50%，多次手术再加收50%</t>
  </si>
  <si>
    <t>003304080020000</t>
  </si>
  <si>
    <t>非共同性斜视矫正术</t>
  </si>
  <si>
    <t>含结膜及结膜下组织分离、松解、肌肉分离及共同性斜视矫正术。6条眼外肌参照执行</t>
  </si>
  <si>
    <t>超过一条肌肉及二次手术、结膜、肌肉及眼眶修复，二种斜视同时存在，非常规眼外肌手术加收50%，多次手术再加收50%</t>
  </si>
  <si>
    <t>003304080030000</t>
  </si>
  <si>
    <t>非常规眼外肌手术</t>
  </si>
  <si>
    <t>肌肉联扎术、移位术、延长术、调整缝线术、眶壁固定术分别参照执行，但同时做两个手术以上，每增加一个手术加收50%△</t>
  </si>
  <si>
    <t>003304080040000</t>
  </si>
  <si>
    <t>眼震矫正术</t>
  </si>
  <si>
    <t>003304090010000</t>
  </si>
  <si>
    <t>球内磁性异物取出术</t>
  </si>
  <si>
    <t>003304090020000</t>
  </si>
  <si>
    <t>球内非磁性异物取出术</t>
  </si>
  <si>
    <t>玻切加收1000元△</t>
  </si>
  <si>
    <t>003304090030000</t>
  </si>
  <si>
    <t>球壁异物取出术</t>
  </si>
  <si>
    <t>003304090040000</t>
  </si>
  <si>
    <t>眶内异物取出术</t>
  </si>
  <si>
    <t>003304090050000</t>
  </si>
  <si>
    <t>眼球裂伤缝合术</t>
  </si>
  <si>
    <t>角膜、巩膜裂伤缝合及巩膜探查术分别参照执行</t>
  </si>
  <si>
    <t>003304090060000</t>
  </si>
  <si>
    <t>甲状腺突眼矫正术</t>
  </si>
  <si>
    <t>003304090070000</t>
  </si>
  <si>
    <t>眼内容摘除术</t>
  </si>
  <si>
    <t>羟基磷灰石眼台</t>
  </si>
  <si>
    <t>003304090080000</t>
  </si>
  <si>
    <t>眼球摘除术</t>
  </si>
  <si>
    <t>003304090090000</t>
  </si>
  <si>
    <t>眼球摘除+植入术</t>
  </si>
  <si>
    <t>含取真皮脂肪垫</t>
  </si>
  <si>
    <t>003304090100000</t>
  </si>
  <si>
    <t>义眼安装</t>
  </si>
  <si>
    <t>003304090110000</t>
  </si>
  <si>
    <t>义眼台打孔术</t>
  </si>
  <si>
    <t>003304090120000</t>
  </si>
  <si>
    <t>活动性义眼眼座植入术</t>
  </si>
  <si>
    <t>003304090130000</t>
  </si>
  <si>
    <t>眶内血肿穿刺术</t>
  </si>
  <si>
    <t>003304090140000</t>
  </si>
  <si>
    <t>眶内肿物摘除术</t>
  </si>
  <si>
    <t>前路摘除、眶尖部肿物摘除术分别参照执行</t>
  </si>
  <si>
    <t>侧劈开眶加收100元</t>
  </si>
  <si>
    <t>003304090150000</t>
  </si>
  <si>
    <t>眶内容摘除术</t>
  </si>
  <si>
    <t>不含植皮</t>
  </si>
  <si>
    <t>003304090160000</t>
  </si>
  <si>
    <t>上颌骨切除合并眶内容摘除术</t>
  </si>
  <si>
    <t>003304090170000</t>
  </si>
  <si>
    <t>眼窝填充术</t>
  </si>
  <si>
    <t>003304090180000</t>
  </si>
  <si>
    <t>眼窝再造术</t>
  </si>
  <si>
    <t>球后假体材料</t>
  </si>
  <si>
    <t>003304090190000</t>
  </si>
  <si>
    <t>眼眶壁骨折整复术</t>
  </si>
  <si>
    <t>外侧开眶钛钉、钛板固定术分别参照执行</t>
  </si>
  <si>
    <t>硅胶板、羟基磷灰石板</t>
  </si>
  <si>
    <t>003304090200000</t>
  </si>
  <si>
    <t>眶骨缺损修复术</t>
  </si>
  <si>
    <t>羟基磷灰石板</t>
  </si>
  <si>
    <t>003304090210000</t>
  </si>
  <si>
    <t>眶膈修补术</t>
  </si>
  <si>
    <t>003304090220000</t>
  </si>
  <si>
    <t>眼眶减压术</t>
  </si>
  <si>
    <t>003304090230000</t>
  </si>
  <si>
    <t>眼前段重建术</t>
  </si>
  <si>
    <t>003304090240000</t>
  </si>
  <si>
    <t>视神经减压术</t>
  </si>
  <si>
    <t>003304090250000</t>
  </si>
  <si>
    <t>眶距增宽症整形术</t>
  </si>
  <si>
    <t>特殊固定材料</t>
  </si>
  <si>
    <t>003304090260000</t>
  </si>
  <si>
    <t>隆眉弓术</t>
  </si>
  <si>
    <t>003304090270000</t>
  </si>
  <si>
    <t>眉畸形矫正术</t>
  </si>
  <si>
    <t>“八”字眉、眉移位等分别参照执行</t>
  </si>
  <si>
    <t>003304090280000</t>
  </si>
  <si>
    <t>眉缺损修复术</t>
  </si>
  <si>
    <t>部分缺损、全部缺损分别参照执行</t>
  </si>
  <si>
    <t>微创改良式后巩膜加固术</t>
  </si>
  <si>
    <t>通过有效控制眼轴增长，降低病理性近视并发症发生。</t>
  </si>
  <si>
    <t>同种异体巩膜片</t>
  </si>
  <si>
    <t>附件2-4</t>
  </si>
  <si>
    <t>怀化市眼科类医疗服务价格项目修订表</t>
  </si>
  <si>
    <t>003103000090000</t>
  </si>
  <si>
    <t>隐形眼镜配置</t>
  </si>
  <si>
    <t>含验光、角膜曲率测量、泪液分泌功能(Schirmer)测定</t>
  </si>
  <si>
    <t>角膜塑形镜</t>
  </si>
  <si>
    <t>不得同时收取验光费、角膜曲率测量费、泪液分泌功能测定费。</t>
  </si>
  <si>
    <t>003103000440000</t>
  </si>
  <si>
    <t>巩膜透照检查</t>
  </si>
  <si>
    <t>含散瞳</t>
  </si>
  <si>
    <t>不得同时收取散瞳验光费。</t>
  </si>
  <si>
    <t>眼科类医疗服务价格项目立项指南映射表
（试行）</t>
  </si>
  <si>
    <t>FEA1A701
FEA1A702
FEA1A703
FEA1A704</t>
  </si>
  <si>
    <t>普通远视力检查
普通近视力检查
光机能检查
伪盲检查</t>
  </si>
  <si>
    <t>FEA1A705
FEA1A706
FET1A701
FEA1A707
FEA1A714
FEA1A715
FEA1C701
FEA1C702</t>
  </si>
  <si>
    <t>特殊视力检查
选择性观看检查
视网膜视力检查
阿姆斯勒(Amsler)表检查
印刷图片对比敏感度检查
对比敏感度仪检查
暗适应测定
明适应测定</t>
  </si>
  <si>
    <t>FEA1B703
FEA1B704</t>
  </si>
  <si>
    <t>睫状肌麻痹验光
电脑验光</t>
  </si>
  <si>
    <r>
      <rPr>
        <sz val="11"/>
        <color theme="1"/>
        <rFont val="宋体"/>
        <charset val="134"/>
        <scheme val="minor"/>
      </rPr>
      <t>含复验；检影、散瞳、</t>
    </r>
    <r>
      <rPr>
        <sz val="11"/>
        <color rgb="FFFF0000"/>
        <rFont val="宋体"/>
        <charset val="134"/>
        <scheme val="minor"/>
      </rPr>
      <t>云雾试验</t>
    </r>
    <r>
      <rPr>
        <sz val="11"/>
        <color theme="1"/>
        <rFont val="宋体"/>
        <charset val="134"/>
        <scheme val="minor"/>
      </rPr>
      <t>、试镜分别参照执行</t>
    </r>
  </si>
  <si>
    <t>FEA1B702
FEA1D701
FEA1B701</t>
  </si>
  <si>
    <t>显然验光
云雾试验
综合验光</t>
  </si>
  <si>
    <t>眼压日曲线描记按照眼压检查实际开展次数收费。地方医保部门根据日均开展次数设置日均费用封顶线。</t>
  </si>
  <si>
    <t>FEA1B705
FEA1B708
FEA1B710
FEA1B706
FEA1B707
FEA1B709
FEA1D702
FEA1B712
FEA1B711</t>
  </si>
  <si>
    <t>压陷式眼压测量
动态轮廓眼压测量
回弹式眼压测量
非接触眼压测量
压平眼压测量
电子压平眼压测量
暗室俯卧试验
眼压描记
眼压日曲线描记</t>
  </si>
  <si>
    <t>眼压检查费
（青光眼激发）</t>
  </si>
  <si>
    <t>003103000370100</t>
  </si>
  <si>
    <t xml:space="preserve">青光眼诱导试验(饮水) </t>
  </si>
  <si>
    <t>FEA1A711
FEA1A712
FEA1A713</t>
  </si>
  <si>
    <t>色觉检查-假同色图谱法
色觉检查-色相排列法
色觉镜色觉检查</t>
  </si>
  <si>
    <t>FEA1A709
FEA1A708
FEA1A710</t>
  </si>
  <si>
    <t>视野检查-静态法
普通视野计检查
视野检查-动态法</t>
  </si>
  <si>
    <t>FEE1C703
FEE1C704
FEE1D701
FEE1C705
FEE1C706
FEE1C707</t>
  </si>
  <si>
    <t>基础泪液分泌功能测(schirmer'sTest)
反射泪液分泌功能测定
泪液分泌试验
泪液清除率测定
泪液分析测定
泪液渗透压测定</t>
  </si>
  <si>
    <t>FEE1C702
FEE1C701</t>
  </si>
  <si>
    <t>泪膜分析测定
泪膜破裂时间测定</t>
  </si>
  <si>
    <t>FEA1A724
FEA1A721
FEA1A723</t>
  </si>
  <si>
    <t>赫氏(Hess)屏检查
复视检查
Bagolini线状镜检查</t>
  </si>
  <si>
    <t>FEA1C704
FEA1A722
FEA1D703</t>
  </si>
  <si>
    <t>诊断眼位斜视度测定
三棱镜斜视度检查
马氏杆(Maddox)试验</t>
  </si>
  <si>
    <t>FEH1A702</t>
  </si>
  <si>
    <t>FEH1B701</t>
  </si>
  <si>
    <t>FEG1A701
FEH1A710
FEH1F701
HEH6U308</t>
  </si>
  <si>
    <t>结膜印痕细胞检查
角膜印迹细胞检查
角膜刮片检查
角膜上皮刮除术</t>
  </si>
  <si>
    <t>FEA1A725
FEH1A703</t>
  </si>
  <si>
    <t>共聚焦显微镜眼活体组织检查
角膜内皮镜检查</t>
  </si>
  <si>
    <t>FEA1D704</t>
  </si>
  <si>
    <t>FED1D101</t>
  </si>
  <si>
    <t>上睑下垂检查
上睑下垂药物试验</t>
  </si>
  <si>
    <t>FEA1A719
FEA1C705
FEA1C706
FES1A701</t>
  </si>
  <si>
    <t>双眼视觉检查
普通调节集合测定
眼调节功能测定
临界融合频率检查</t>
  </si>
  <si>
    <t>FEA1H701
FED1H701
FEU1H701
FES1H703
FES1A702
FEU1C701
FES1A706
FES1H701</t>
  </si>
  <si>
    <t>眼位照相
睑板腺照相
眼前节照相
眼底照相
免散瞳眼底检查
眼前节形态测定
激光扫描检眼镜眼底检查
视盘立体照相</t>
  </si>
  <si>
    <t>婴幼儿视网膜病变检查加收 50%。（湘医保发〔2024〕54 号）</t>
  </si>
  <si>
    <t>原计价说明同加收项</t>
  </si>
  <si>
    <t>FET1A704</t>
  </si>
  <si>
    <t>婴幼儿视网膜病变检查</t>
  </si>
  <si>
    <t>FES1A708</t>
  </si>
  <si>
    <t>眼底自发荧光检查</t>
  </si>
  <si>
    <t>FES1A703
FET1A703
FES1A704
FES1A705
FES1A707</t>
  </si>
  <si>
    <t>非散瞳直接检眼镜眼底检查
视网膜裂孔定位检查
前置镜眼底检查
间接眼底镜检查
三面镜眼底检查</t>
  </si>
  <si>
    <t>FEA1A716</t>
  </si>
  <si>
    <t>EACEW001
EACEW002</t>
  </si>
  <si>
    <t>吲哚青绿脉络膜血管造影
荧光素眼底血管造影</t>
  </si>
  <si>
    <t>FEA1A726
FEA1A727
FEA1A728
FET1A705
FEA1A729
FEA1A730
FEA1A731</t>
  </si>
  <si>
    <t>格栅视觉诱发电位(P-VEP)
图形视网膜电流图(P-ERG)检查
多焦视网膜电图(m-ERG)检查
闪光视网膜电流图(F-ERG)检查
眼电图(EOG)检查
视诱发电位(VEP)检查
多焦视觉诱发电位(多焦VEP)检查</t>
  </si>
  <si>
    <t>FEF1B701</t>
  </si>
  <si>
    <t>眼球突出计眼球突出度测量</t>
  </si>
  <si>
    <t>FEF1A702
FEA1A901</t>
  </si>
  <si>
    <t>眼球运动轨迹检查
红外视觉眼动图检查</t>
  </si>
  <si>
    <t>FEA1A720
FAM1C701</t>
  </si>
  <si>
    <t>眼像差检查
视觉质量分析</t>
  </si>
  <si>
    <t>FEA1B713</t>
  </si>
  <si>
    <t>眼轴测量</t>
  </si>
  <si>
    <t>FEP1B701
FEP1B702</t>
  </si>
  <si>
    <t>眼轴人工晶状体度数测量-超声法
眼轴人工晶状体度数测量-光学法</t>
  </si>
  <si>
    <t>FEA1A732
FEA1A733
FEA1A734
FEA1D706</t>
  </si>
  <si>
    <t>眼震电图检查
冷热水试验眼震电图检查
红外眼震电图检查
视动试验</t>
  </si>
  <si>
    <t>FEA1C703</t>
  </si>
  <si>
    <t>FEJ1A701</t>
  </si>
  <si>
    <t>前房角镜检查</t>
  </si>
  <si>
    <t>FEA1A718</t>
  </si>
  <si>
    <t>FEU1A701</t>
  </si>
  <si>
    <t>超声生物显微镜检查</t>
  </si>
  <si>
    <t>眼底、眼前节、眼底血管可分别计价。</t>
  </si>
  <si>
    <t>FES1H702
FES1H707
FEF1H701
FES1H704
FES1H705
FES1H706</t>
  </si>
  <si>
    <t>视盘光相干光断层扫描
光相干断层眼底血流成像
光相干性断层眼前节扫描成像
眼底光相干光断层(OCT)扫描
眼底视网膜断层(HRT)扫描
眼底偏振激光(GDx)扫描</t>
  </si>
  <si>
    <t>湘医保发〔2024〕54 号</t>
  </si>
  <si>
    <t>注射费
（结膜下）</t>
  </si>
  <si>
    <t>KEF6B101
KEG3M301
KEH3M701</t>
  </si>
  <si>
    <t>经筋膜囊球后注射
球结膜下注射
角膜基质注射</t>
  </si>
  <si>
    <t>注射费
（球后/球旁）</t>
  </si>
  <si>
    <t>KEF3M101
KEF3M102</t>
  </si>
  <si>
    <t>球后注射
球旁注射</t>
  </si>
  <si>
    <t>河南</t>
  </si>
  <si>
    <t>KED3H701</t>
  </si>
  <si>
    <t>KEG3H701</t>
  </si>
  <si>
    <t>KEE3J401</t>
  </si>
  <si>
    <r>
      <rPr>
        <sz val="12"/>
        <rFont val="宋体"/>
        <charset val="134"/>
        <scheme val="minor"/>
      </rPr>
      <t xml:space="preserve">KEE3S401
KEE7L402
HEE7P401
</t>
    </r>
    <r>
      <rPr>
        <sz val="12"/>
        <rFont val="宋体"/>
        <charset val="134"/>
      </rPr>
      <t>KEE7L401</t>
    </r>
  </si>
  <si>
    <r>
      <rPr>
        <sz val="12"/>
        <rFont val="宋体"/>
        <charset val="134"/>
        <scheme val="minor"/>
      </rPr>
      <t xml:space="preserve">泪小点扩张术
泪道探通术
泪小点成形术
</t>
    </r>
    <r>
      <rPr>
        <sz val="12"/>
        <rFont val="宋体"/>
        <charset val="134"/>
      </rPr>
      <t>鼻泪管再通术</t>
    </r>
  </si>
  <si>
    <t xml:space="preserve"> </t>
  </si>
  <si>
    <t>KEG3J301
KEG3J302
KEG3J303</t>
  </si>
  <si>
    <t>睑结膜伪膜去除冲洗
结膜囊冲洗
化学伤结膜囊冲洗</t>
  </si>
  <si>
    <t>KEG3J701
KEG6P301</t>
  </si>
  <si>
    <t>结膜异物剔除术
结膜结石取出治疗</t>
  </si>
  <si>
    <t>同扩展项</t>
  </si>
  <si>
    <t>KED3F701</t>
  </si>
  <si>
    <t>倒睫拔除治疗</t>
  </si>
  <si>
    <t>KED4K701</t>
  </si>
  <si>
    <t>倒睫电解治疗</t>
  </si>
  <si>
    <t>1.眼内包括但不限于前房、玻璃体等部位。
2.不与注射费（结膜下）、注射费（球后/球旁）同时收取。</t>
  </si>
  <si>
    <t>KEC6R101
KEJ3J101
KEJ3M101
KEJ6B101
KEQ3M101
KEQ6B101</t>
  </si>
  <si>
    <t>眶内血肿穿刺引流术
前房冲洗术
前房穿刺术
前房注射
玻璃体腔穿刺术
玻璃体腔灌洗术</t>
  </si>
  <si>
    <r>
      <rPr>
        <sz val="10"/>
        <color theme="1"/>
        <rFont val="宋体"/>
        <charset val="134"/>
        <scheme val="minor"/>
      </rPr>
      <t>通过各种能量设备消融</t>
    </r>
    <r>
      <rPr>
        <sz val="10"/>
        <color theme="1"/>
        <rFont val="宋体 (正文)"/>
        <charset val="134"/>
      </rPr>
      <t>或</t>
    </r>
    <r>
      <rPr>
        <sz val="10"/>
        <color theme="1"/>
        <rFont val="宋体"/>
        <charset val="134"/>
        <scheme val="minor"/>
      </rPr>
      <t>治疗眼球内病变。</t>
    </r>
  </si>
  <si>
    <t>KEA4K701
HEL7P303
HEL7P304
HEU7N301
KEM7N301
KEQ7N701
HEM7P701
KEM7N302
KEM7N303
HET7N307
HEA7N301
HEZ4K301
KEA4K301</t>
  </si>
  <si>
    <t>经瞳孔温热疗法(TTT)
氩激光瞳孔成形术
激光瞳孔成形术
镱铝石榴石激光前节治疗
外路经巩膜激光睫状体光凝术
玻璃体激光消融术
高强度聚焦超声睫状体成形术(UCP)
睫状体冷冻术
眼内路睫状体激光光凝术
周边视网膜冷凝术
内眼孤立病灶冷凝术
光动力疗法(PDT)
眼部冷冻治疗</t>
  </si>
  <si>
    <t>次按半小时为基础计价，每增加10分钟加收。地方医保部门可根据平均训练时间设置每日费用封顶线。</t>
  </si>
  <si>
    <t>KEV4J702
KEA4J901
KEA4J902
KET4J701
KEV4J701</t>
  </si>
  <si>
    <t>弱视协调器治疗
双眼单视功能训练
视轴矫正训练
后像治疗
精细训练</t>
  </si>
  <si>
    <t>HEA6K701</t>
  </si>
  <si>
    <t>KEA3C701
KEA3C702
HEA6K302</t>
  </si>
  <si>
    <t>义眼制作
义眼片(球)治疗
眼缺损种植体置入术</t>
  </si>
  <si>
    <t>KEE3E401</t>
  </si>
  <si>
    <t>泪道置管术</t>
  </si>
  <si>
    <t>新项目</t>
  </si>
  <si>
    <t>KEE3F401
HEE6N601
HEE6N602</t>
  </si>
  <si>
    <t>鼻泪管支架取出术
经鼻内镜鼻泪管支架取出术
人工泪管取出术</t>
  </si>
  <si>
    <t>KEE7D401
KEE7D701</t>
  </si>
  <si>
    <t>泪点栓塞术
泪点封闭术</t>
  </si>
  <si>
    <t>KEH6N301</t>
  </si>
  <si>
    <t>HEH7P301</t>
  </si>
  <si>
    <t>角膜缝线调整术</t>
  </si>
  <si>
    <t>手术治疗类项目</t>
  </si>
  <si>
    <r>
      <rPr>
        <sz val="11"/>
        <color theme="1"/>
        <rFont val="宋体"/>
        <charset val="134"/>
        <scheme val="minor"/>
      </rPr>
      <t>治疗白内障、晶体囊膜切开、</t>
    </r>
    <r>
      <rPr>
        <sz val="11"/>
        <color rgb="FFFF0000"/>
        <rFont val="宋体"/>
        <charset val="134"/>
        <scheme val="minor"/>
      </rPr>
      <t>晶体摘除</t>
    </r>
    <r>
      <rPr>
        <sz val="11"/>
        <color theme="1"/>
        <rFont val="宋体"/>
        <charset val="134"/>
        <scheme val="minor"/>
      </rPr>
      <t>分别参照执行</t>
    </r>
  </si>
  <si>
    <t>HEP6J304
HEP6U302
HEP6J303
HEP6U301
HEP6J305
HEP6P302
HEP6P301
HEP6J301
HEP6J302
HEP6U303
HEQ6U301</t>
  </si>
  <si>
    <t>玻璃体切除术后白内障超声乳化吸除+人工晶状体植入术
后囊连续环形撕囊术
小瞳孔白内障超声乳化吸除+人工晶状体植入术
白内障囊膜切除术
晶状体半脱位白内障超声乳化吸除+人工晶状体植入术
白内障囊外摘除术
白内障超声乳化摘除术
白内障囊外摘除+人工晶状体植入术
白内障超声乳化吸除+人工晶状体植入术
晶状体切除术
前部玻璃体切除术</t>
  </si>
  <si>
    <r>
      <rPr>
        <sz val="10.5"/>
        <rFont val="宋体"/>
        <charset val="134"/>
      </rPr>
      <t>晶体半脱位、</t>
    </r>
    <r>
      <rPr>
        <sz val="10.5"/>
        <color rgb="FFFF0000"/>
        <rFont val="宋体"/>
        <charset val="134"/>
      </rPr>
      <t>晶体切除</t>
    </r>
    <r>
      <rPr>
        <sz val="10.5"/>
        <rFont val="宋体"/>
        <charset val="134"/>
      </rPr>
      <t>、瞳孔广泛粘连强直或闭锁、抗青光眼术后分别参照执行</t>
    </r>
  </si>
  <si>
    <t>HEP6L301</t>
  </si>
  <si>
    <t>人工晶状体置换术</t>
  </si>
  <si>
    <t>人工晶状体植入费
（常规）</t>
  </si>
  <si>
    <t xml:space="preserve">
HEP6J301
HEP6J302
HEP6J303
HEP6J304
HEP6J305
HEP6K304
HEP6K305
HEP6K306
HEP6V301
HEP6L301</t>
  </si>
  <si>
    <r>
      <rPr>
        <sz val="8"/>
        <color theme="1"/>
        <rFont val="Times New Roman"/>
        <charset val="134"/>
      </rPr>
      <t xml:space="preserve">
</t>
    </r>
    <r>
      <rPr>
        <sz val="8"/>
        <color theme="1"/>
        <rFont val="宋体"/>
        <charset val="134"/>
      </rPr>
      <t>白内障囊外摘除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小瞳孔白内障超声乳化吸除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玻璃体切除术后白内障超声乳化吸除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晶状体半脱位白内障超声乳化吸除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虹膜夹持型人工晶状体植入术</t>
    </r>
    <r>
      <rPr>
        <sz val="8"/>
        <color theme="1"/>
        <rFont val="Times New Roman"/>
        <charset val="134"/>
      </rPr>
      <t xml:space="preserve">
</t>
    </r>
    <r>
      <rPr>
        <sz val="8"/>
        <color theme="1"/>
        <rFont val="宋体"/>
        <charset val="134"/>
      </rPr>
      <t>前房型人工晶状体植入术</t>
    </r>
    <r>
      <rPr>
        <sz val="8"/>
        <color theme="1"/>
        <rFont val="Times New Roman"/>
        <charset val="134"/>
      </rPr>
      <t xml:space="preserve">
</t>
    </r>
    <r>
      <rPr>
        <sz val="8"/>
        <color theme="1"/>
        <rFont val="宋体"/>
        <charset val="134"/>
      </rPr>
      <t>二期后房型人工晶状体植入术</t>
    </r>
    <r>
      <rPr>
        <sz val="8"/>
        <color theme="1"/>
        <rFont val="Times New Roman"/>
        <charset val="134"/>
      </rPr>
      <t xml:space="preserve">
</t>
    </r>
    <r>
      <rPr>
        <sz val="8"/>
        <color theme="1"/>
        <rFont val="宋体"/>
        <charset val="134"/>
      </rPr>
      <t>先天性白内障摘除</t>
    </r>
    <r>
      <rPr>
        <sz val="8"/>
        <color theme="1"/>
        <rFont val="Times New Roman"/>
        <charset val="134"/>
      </rPr>
      <t>+1</t>
    </r>
    <r>
      <rPr>
        <sz val="8"/>
        <color theme="1"/>
        <rFont val="宋体"/>
        <charset val="134"/>
      </rPr>
      <t>期后囊切开</t>
    </r>
    <r>
      <rPr>
        <sz val="8"/>
        <color theme="1"/>
        <rFont val="Times New Roman"/>
        <charset val="134"/>
      </rPr>
      <t>+</t>
    </r>
    <r>
      <rPr>
        <sz val="8"/>
        <color theme="1"/>
        <rFont val="宋体"/>
        <charset val="134"/>
      </rPr>
      <t>前部玻璃体切除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人工晶状体置换术</t>
    </r>
  </si>
  <si>
    <r>
      <rPr>
        <sz val="11"/>
        <color theme="1"/>
        <rFont val="宋体"/>
        <charset val="134"/>
        <scheme val="minor"/>
      </rPr>
      <t>玻切加收1000元；白内障超声乳化吸除+</t>
    </r>
    <r>
      <rPr>
        <sz val="11"/>
        <color rgb="FFFF0000"/>
        <rFont val="宋体"/>
        <charset val="134"/>
        <scheme val="minor"/>
      </rPr>
      <t>人工晶体植入术加收800元 </t>
    </r>
    <r>
      <rPr>
        <sz val="11"/>
        <color theme="1"/>
        <rFont val="宋体"/>
        <charset val="134"/>
        <scheme val="minor"/>
      </rPr>
      <t>△</t>
    </r>
  </si>
  <si>
    <t>计价说明“人工晶体植入术加收800元”同主项目</t>
  </si>
  <si>
    <t>人工晶状体植入费
（复杂）</t>
  </si>
  <si>
    <t>HEP6K301
HEP6K303
HEP6K302</t>
  </si>
  <si>
    <t>晶状体囊袋囊袋张力环植入术
有晶状体眼人工晶状体植入术
后房型人工晶状体睫状沟固定植入术</t>
  </si>
  <si>
    <t>人工晶状体调位费
（常规）</t>
  </si>
  <si>
    <t>HEP6M301</t>
  </si>
  <si>
    <t>人工晶状体调位术</t>
  </si>
  <si>
    <t>人工晶状体调位费
（复杂）</t>
  </si>
  <si>
    <t>HEQ6E301
HEQ6J301
HEQ6W101
HEQ6W301</t>
  </si>
  <si>
    <t>玻璃体腔探查术
玻璃体切除+眼内填充术
经结膜微创玻璃体切除术
玻璃体切除术</t>
  </si>
  <si>
    <t>HEQ6B301
HEQ6J301
HEQ6K301
HEQ6K302</t>
  </si>
  <si>
    <t>玻璃体气液交换术
玻璃体切除+眼内填充术
玻璃体硅油置入术
人工玻璃体球囊眼内植入术</t>
  </si>
  <si>
    <t>HEA6N301
HEA6N302
HEC6N301
HEE6N601
HEE6N602
HEJ6N301
HEP6L301
HES6P301
HEZ6N301</t>
  </si>
  <si>
    <t>眼内肿物放射粒子敷贴器取出术
眼内置入物取出术
义眼台取出术
经鼻内镜鼻泪管支架取出术
人工泪管取出术
青光眼阀取出术
人工晶状体置换术
眼后节手术植入物取出术
硅油取出术</t>
  </si>
  <si>
    <t xml:space="preserve">
HEJ6U301
HEJ7N301
HEJ7P301
</t>
  </si>
  <si>
    <t xml:space="preserve">
小梁切除术
小梁消融术
前房成形术
</t>
  </si>
  <si>
    <t>复杂情况指术中使用抗代谢药物的难治性青光眼。</t>
  </si>
  <si>
    <t>HEJ7P305</t>
  </si>
  <si>
    <t>HEJ6S302</t>
  </si>
  <si>
    <t>HEJ6U302
HEJ7P302
HEJ6S301
HEJ7C301
HEJ7N301</t>
  </si>
  <si>
    <t>非穿透小梁手术(NPTS)
选择性激光小粱成形术(SLT)
房角切开术
前房角粘连分离术
小梁消融术</t>
  </si>
  <si>
    <r>
      <rPr>
        <sz val="10"/>
        <color theme="1"/>
        <rFont val="宋体"/>
        <charset val="134"/>
      </rPr>
      <t>通过扩张或切开施莱姆氏管（</t>
    </r>
    <r>
      <rPr>
        <sz val="10"/>
        <color theme="1"/>
        <rFont val="Times New Roman"/>
        <charset val="134"/>
      </rPr>
      <t>schlemm</t>
    </r>
    <r>
      <rPr>
        <sz val="10"/>
        <color theme="1"/>
        <rFont val="宋体"/>
        <charset val="134"/>
      </rPr>
      <t>管）重建房水流出通道。</t>
    </r>
  </si>
  <si>
    <t>HEN7P301
HEN7P304
HEN7P305</t>
  </si>
  <si>
    <t>Schlemm管成形术
内路360度粘小管成形术
外路360度粘小管成形术</t>
  </si>
  <si>
    <t>HEJ7P303
HEJ7P304
HEJ6T301</t>
  </si>
  <si>
    <t>青光眼滤过泡修补术
青光眼包裹性滤过泡修补术
青光眼滤过泡分离术</t>
  </si>
  <si>
    <t>HEK6K301</t>
  </si>
  <si>
    <t>房水引流物植入术</t>
  </si>
  <si>
    <t>HEJ6M301</t>
  </si>
  <si>
    <t>青光眼阀修复调位术</t>
  </si>
  <si>
    <t>视网膜脱离修复费
（常规）</t>
  </si>
  <si>
    <t>HET7H301
HET6R301
HET7N303
HET7P301</t>
  </si>
  <si>
    <t>视网膜注气复位术
视网膜下放液术
视网膜脱离电凝术
视网膜裂伤透热修补术</t>
  </si>
  <si>
    <t>视网膜脱离修复费
（复杂）</t>
  </si>
  <si>
    <t>HET6T301
HET7D301
HET7H302
HET7H305
HET7H303
HET7H304
HET7N301
HET6P301
HET6T301
HET6P302
HET7J301
HET6U301
HET7N302
HET7N304
HET7N305
HET7N306
HET7N308
KEU6U301</t>
  </si>
  <si>
    <t>内界膜剥离术
黄斑裂孔封闭术
伴有增生膜的视网膜脱离复位术
伴有视网膜下膜的视网膜脱离复位术
黄斑裂孔性视网膜脱离复位术
巨大裂孔性视网膜脱离复位术
黄斑部激光光凝术
黄斑前膜剥除术
内界膜剥离术
黄斑下膜取出术
黄斑转位术
人工视网膜脱离术
视网膜脱离激光治疗术
局部视网膜激光光凝术
次全视网膜激光光凝术
全视网膜激光光凝术
间接眼底镜视网膜光凝术
眼内机化膜切除术</t>
  </si>
  <si>
    <t>HET6U302</t>
  </si>
  <si>
    <t>视网膜部分切除术</t>
  </si>
  <si>
    <t>HET7Q301</t>
  </si>
  <si>
    <t>视网膜色素上皮细胞移植术</t>
  </si>
  <si>
    <t>HEM6R301</t>
  </si>
  <si>
    <t>睫状体脉络膜上腔放液术</t>
  </si>
  <si>
    <t>HER6U301
HEU6U301
HEU6U302</t>
  </si>
  <si>
    <t>脉络膜病损切除术
经巩膜葡萄膜肿物切除术
经内眼葡萄膜肿物切除术</t>
  </si>
  <si>
    <t>HEH6U307
HEN6U301
HEN6U302
HEN6U303
HEN7F301
HEN7P302
HEN7P303</t>
  </si>
  <si>
    <t>角巩膜病灶切除术
板层巩膜切除术
钬激光巩膜切除术
二氧化碳激光辅助深层巩膜切除术(Class术)
巩膜缩短术
巩膜修补术
巩膜葡萄肿修补术</t>
  </si>
  <si>
    <r>
      <rPr>
        <sz val="10"/>
        <color rgb="FFFF0000"/>
        <rFont val="仿宋_GB2312"/>
        <charset val="134"/>
      </rPr>
      <t>湘医保发〔</t>
    </r>
    <r>
      <rPr>
        <sz val="10"/>
        <color rgb="FFFF0000"/>
        <rFont val="Times New Roman"/>
        <charset val="134"/>
      </rPr>
      <t>2024</t>
    </r>
    <r>
      <rPr>
        <sz val="10"/>
        <color rgb="FFFF0000"/>
        <rFont val="仿宋_GB2312"/>
        <charset val="134"/>
      </rPr>
      <t>〕</t>
    </r>
    <r>
      <rPr>
        <sz val="10"/>
        <color rgb="FFFF0000"/>
        <rFont val="Times New Roman"/>
        <charset val="134"/>
      </rPr>
      <t>2</t>
    </r>
    <r>
      <rPr>
        <sz val="10"/>
        <color rgb="FFFF0000"/>
        <rFont val="仿宋_GB2312"/>
        <charset val="134"/>
      </rPr>
      <t>8号；废止</t>
    </r>
  </si>
  <si>
    <t>HEN7A301
HEN7A302
HEN7F302
HEN7M301</t>
  </si>
  <si>
    <t>巩膜外加压术
巩膜内加压术
巩膜环扎术
巩膜后兜带术</t>
  </si>
  <si>
    <t>HEN7T301</t>
  </si>
  <si>
    <t>异体巩膜移植术</t>
  </si>
  <si>
    <t>HEL7P302</t>
  </si>
  <si>
    <t>HEL6K301</t>
  </si>
  <si>
    <t>HEL6U301
HEL6U302
HEL6U303
HEL6U304
HEL6U305
HEL6U306
HEL6U307
HEL7C301
HEL7P301</t>
  </si>
  <si>
    <t>节段性虹膜切除术
虹膜囊肿切除术
镱铝石榴石(YAG)激光周边虹膜切除术
镱铝石榴石(YAG)激光联合氩激光周边虹膜切除术
虹膜周边切除术
虹膜肿瘤切除术
瞳孔残膜切除术
虹膜粘连松解术
激光周边虹膜成形术</t>
  </si>
  <si>
    <t>HEL6S301
HEL7G301
HEL7P305</t>
  </si>
  <si>
    <t>镱铝石榴石(YAG)激光瞳孔括约肌切开术
瞳孔开大术
瞳孔成形术</t>
  </si>
  <si>
    <t>睑成形费
（常规）</t>
  </si>
  <si>
    <t>HED6J301
HED7G301
HED7M301
HED7P319
HED7P320
HED7P321
HED7P325
HED7P327
HED7P328
HED7P329
HED7P330
HED7Q301
HED6U306</t>
  </si>
  <si>
    <t>自体脂肪移植眼睑填充术
瘢痕性眼睑内翻眼睑后层延长矫正术
眼阔筋膜悬吊术
非瘢痕性睑内翻皮肤轮匝切除矫正术
非瘢痕性睑内翻缝线矫正术
瘢痕性眼睑内翻睑板楔形切除矫正术
瘢痕性下睑外翻鼻颊沟皮瓣转移修复术
金属片置入眼睑闭合不全矫治术
颞肌筋膜瓣转移眼睑闭合不全矫治术
眼睑全层缺损修复术
眼睑缺损修复术
睑沟凹陷畸形矫正脂肪移植术
眼睑痉挛肌肉切除术</t>
  </si>
  <si>
    <t>每个
部位</t>
  </si>
  <si>
    <t>睑成形费
（复杂）</t>
  </si>
  <si>
    <t>HED7H302
HED7P318
HED7P322
HED7P324
HED7P326
HED7Q302
HED7P323
HED7P301
HED7Q303</t>
  </si>
  <si>
    <t>上睑下垂矫正过度复位术
眼睑退缩矫正术
非瘢痕性睑外翻矫正术
颞浅动脉岛状瓣转移睑外翻矫正术
游离植皮睑外翻矫正术
瘢痕性眼睑外翻矫正皮片移植术
瘢痕性睑外翻皮瓣转移修复术
眦部睑裂缝合术
全眼睑重建术</t>
  </si>
  <si>
    <t>HEA7P301
HED7P307
HED7P308
HED7P309
HED7P311</t>
  </si>
  <si>
    <t>小眼畸形矫正术
内眦赘皮矫治术
内眦移位矫正局部整形术
内眦成形术
外眦成形术</t>
  </si>
  <si>
    <t>HED6U302
HEH7J302
HEH7Q301
HEH6U309</t>
  </si>
  <si>
    <t>泪阜部肿瘤切除术
胬肉移位术
翼状胬肉切除联合组织移植术
翼状胬肉切除术</t>
  </si>
  <si>
    <t>HED7H301
HED7P310</t>
  </si>
  <si>
    <t>创伤性眦距过宽内眦韧带复位固定术
内眦韧带断裂修复术</t>
  </si>
  <si>
    <t>HED7C302</t>
  </si>
  <si>
    <t>同减收项</t>
  </si>
  <si>
    <t>HED7C301</t>
  </si>
  <si>
    <t>睑缘粘连分离术</t>
  </si>
  <si>
    <t>HEG7P301
HEG7P303
HED7P305
HEH7Q314</t>
  </si>
  <si>
    <t>结膜囊成形术
下穹窿成形术
睑缘永久性粘连缝合术
羊膜移植术</t>
  </si>
  <si>
    <t>HEG6U301
HEG6U302
HEG6U303
HEG7P302
HEG7Q301
HEG7Q302</t>
  </si>
  <si>
    <t>结膜肿物切除术
结膜淋巴管切除术
结膜环切除术
结膜松弛症矫正术
结膜肿物切除联合组织移植术
球结膜瓣覆盖术</t>
  </si>
  <si>
    <t>眼睑裂伤缝合费
（常规）</t>
  </si>
  <si>
    <r>
      <rPr>
        <sz val="12"/>
        <rFont val="宋体"/>
        <charset val="134"/>
        <scheme val="minor"/>
      </rPr>
      <t xml:space="preserve">HED7P701
</t>
    </r>
    <r>
      <rPr>
        <sz val="12"/>
        <rFont val="宋体"/>
        <charset val="134"/>
      </rPr>
      <t>HED7P306</t>
    </r>
  </si>
  <si>
    <r>
      <rPr>
        <sz val="12"/>
        <rFont val="宋体"/>
        <charset val="134"/>
        <scheme val="minor"/>
      </rPr>
      <t xml:space="preserve">眼睑裂伤清创缝合术
</t>
    </r>
    <r>
      <rPr>
        <sz val="12"/>
        <rFont val="宋体"/>
        <charset val="134"/>
      </rPr>
      <t>结膜裂伤缝合术</t>
    </r>
  </si>
  <si>
    <t>眼睑裂伤缝合费
（复杂）</t>
  </si>
  <si>
    <t>HED7P312</t>
  </si>
  <si>
    <t>复杂眼睑裂伤缝合术</t>
  </si>
  <si>
    <t>HED6U301
HED6U303
HED6U304
HED6U305</t>
  </si>
  <si>
    <t>睑板腺囊肿切除术
眼睑肿物切除整形术(小)
眼睑肿物切除整形术(大)
眼睑分裂痣切除游离植皮术</t>
  </si>
  <si>
    <t>HEA7Q301</t>
  </si>
  <si>
    <t>眼表重建术</t>
  </si>
  <si>
    <t>KEH3J101</t>
  </si>
  <si>
    <t>角膜层间冲洗术</t>
  </si>
  <si>
    <t>HEH7N301
HEH7N302
HEH7P701</t>
  </si>
  <si>
    <t>角膜溃疡灼烙术
角膜病损冷冻治疗
角膜热成形术</t>
  </si>
  <si>
    <r>
      <rPr>
        <sz val="11"/>
        <color theme="1"/>
        <rFont val="宋体"/>
        <charset val="134"/>
        <scheme val="minor"/>
      </rPr>
      <t>治疗炎性肉芽肿、血管瘤、青光眼、</t>
    </r>
    <r>
      <rPr>
        <sz val="11"/>
        <color rgb="FFFF0000"/>
        <rFont val="宋体"/>
        <charset val="134"/>
        <scheme val="minor"/>
      </rPr>
      <t>角膜溃疡分别参照执行</t>
    </r>
  </si>
  <si>
    <t>HEH6U302
HEH6U303
HEH6U304
HEH6U307
HEH7P303
HEH7P304
HEH7Q314</t>
  </si>
  <si>
    <t>角膜浅层肿瘤切除术
角膜病灶切除术
角膜病损板层切除术
角巩膜病灶切除术
角膜修补术
角巩膜穿通伤修补术
羊膜移植术</t>
  </si>
  <si>
    <t>HEH6J301
HEH6S301
HEH6U301
HEH6U305
HEH6U306
KEH6U301
KEH6U302</t>
  </si>
  <si>
    <t>表层角膜镜片镶嵌术
散光性角膜切开术(AK)
飞秒激光角膜切削术
准分子激光治疗性角膜切削术(PTK)
经角膜上皮准分子激光角膜切削术
准分子激光屈光性角膜切削术
个体化准分子激光角膜切削术</t>
  </si>
  <si>
    <t>33大类飞秒激光手术系统</t>
  </si>
  <si>
    <t>HEH6N301</t>
  </si>
  <si>
    <t>飞秒激光微小切口角膜基质透镜取出术</t>
  </si>
  <si>
    <t>HEH7Q302
HEH7Q303
HEH7Q304
HEH7Q309
HEH7Q310
HEH7Q311
HEH7Q313
HEH6K301</t>
  </si>
  <si>
    <t>机械法准分子激光角膜上皮瓣下磨镶术
个体化机械法准分子激光角膜上皮瓣下磨镶术
个体化准分子激光上皮瓣下角膜磨镶术
个体化飞秒激光辅助准分子激光原位角膜磨镶术
飞秒激光辅助准分子激光原位角膜磨镶术
前弹力层下激光角膜磨镶术
准分子激光角膜上皮瓣下磨镶术
角膜基质环置入术</t>
  </si>
  <si>
    <t>HEH7J301</t>
  </si>
  <si>
    <t>自体角膜转位术</t>
  </si>
  <si>
    <t>HEH6B301</t>
  </si>
  <si>
    <t>角膜交联术</t>
  </si>
  <si>
    <t>HEH6P301</t>
  </si>
  <si>
    <t>深层角膜异物取出术</t>
  </si>
  <si>
    <r>
      <rPr>
        <sz val="12"/>
        <rFont val="宋体"/>
        <charset val="134"/>
        <scheme val="minor"/>
      </rPr>
      <t xml:space="preserve">HEM6T301
</t>
    </r>
    <r>
      <rPr>
        <sz val="12"/>
        <rFont val="宋体"/>
        <charset val="134"/>
      </rPr>
      <t>HEM7H301</t>
    </r>
  </si>
  <si>
    <r>
      <rPr>
        <sz val="12"/>
        <rFont val="宋体"/>
        <charset val="134"/>
        <scheme val="minor"/>
      </rPr>
      <t xml:space="preserve">睫状体剥离术
</t>
    </r>
    <r>
      <rPr>
        <sz val="12"/>
        <rFont val="宋体"/>
        <charset val="134"/>
      </rPr>
      <t>睫状体断离复位术</t>
    </r>
  </si>
  <si>
    <t>HEM6U301
HEU6U301
HEU6U302</t>
  </si>
  <si>
    <t>睫状体肿物切除术
经巩膜葡萄膜肿物切除术
经内眼葡萄膜肿物切除术</t>
  </si>
  <si>
    <t>HEB7H301
HEB7P303
HEB7P304
HEB7P601
HEB7P602
HEF7Q301
HEF7Q302</t>
  </si>
  <si>
    <t>眶颧骨折复位内固定术
眶周骨折修复术
眼眶骨折修复术
经鼻内镜上颌窦入路眶底壁骨折整复术
经鼻内镜筛窦纸板入路眶内壁整复术
自体骨移植眼球内陷矫正术
人工材料植入眼球内陷矫正术</t>
  </si>
  <si>
    <r>
      <rPr>
        <sz val="12"/>
        <rFont val="宋体"/>
        <charset val="134"/>
        <scheme val="minor"/>
      </rPr>
      <t xml:space="preserve">HEB7P302
</t>
    </r>
    <r>
      <rPr>
        <sz val="12"/>
        <rFont val="宋体"/>
        <charset val="134"/>
      </rPr>
      <t>HEB7P301</t>
    </r>
  </si>
  <si>
    <r>
      <rPr>
        <sz val="12"/>
        <rFont val="宋体"/>
        <charset val="134"/>
        <scheme val="minor"/>
      </rPr>
      <t xml:space="preserve">眶隔修补术
</t>
    </r>
    <r>
      <rPr>
        <sz val="12"/>
        <rFont val="宋体"/>
        <charset val="134"/>
      </rPr>
      <t>眶隔脂肪整形术</t>
    </r>
  </si>
  <si>
    <t>HEU6U303</t>
  </si>
  <si>
    <t>HEF6W301
HEU6J301</t>
  </si>
  <si>
    <t>眼球摘除术
眼内容摘除+义眼台植入术</t>
  </si>
  <si>
    <t>HEC7Q301
HEC6W301</t>
  </si>
  <si>
    <t>眶内容摘除皮片移植术
眶内容摘除术</t>
  </si>
  <si>
    <t>眶内病变摘除费
（常规）</t>
  </si>
  <si>
    <r>
      <rPr>
        <sz val="12"/>
        <rFont val="宋体"/>
        <charset val="134"/>
        <scheme val="minor"/>
      </rPr>
      <t xml:space="preserve">HEC6P302
</t>
    </r>
    <r>
      <rPr>
        <sz val="12"/>
        <rFont val="宋体"/>
        <charset val="134"/>
      </rPr>
      <t>HEB6U302</t>
    </r>
  </si>
  <si>
    <r>
      <rPr>
        <sz val="12"/>
        <rFont val="宋体"/>
        <charset val="134"/>
        <scheme val="minor"/>
      </rPr>
      <t xml:space="preserve">前路开眶眶内肿物摘除术
</t>
    </r>
    <r>
      <rPr>
        <sz val="12"/>
        <rFont val="宋体"/>
        <charset val="134"/>
      </rPr>
      <t>眶前部肿瘤切除术</t>
    </r>
  </si>
  <si>
    <t>眶内病变摘除费
（复杂）</t>
  </si>
  <si>
    <t>复杂情况指：眼球赤道后病变的摘除。</t>
  </si>
  <si>
    <t>HEC6P303
HEC6U601
HEB6U303
HEB6U601
HEB6W601
HEB6U301</t>
  </si>
  <si>
    <t>外侧开眶眶深肿物摘除术
经鼻内镜筛窦纸板入路眶内肿瘤切除术
经颅眶肿物切除术
经鼻内镜眶尖部肿瘤切除术
经鼻内镜眶尖病变切除术
眶尖部肿瘤切除术</t>
  </si>
  <si>
    <t>HEB7B601
HEC7B301
HEC6K301
HEB7B301</t>
  </si>
  <si>
    <t>经鼻内镜眶减压术
眶脂肪切除减压术
眼球摘除活动性义眼台植入术
眼眶减压术</t>
  </si>
  <si>
    <t>HEC6P601
HEC6P301</t>
  </si>
  <si>
    <t>经鼻内镜筛窦纸板入路眶内异物取出术
眶内异物取出术</t>
  </si>
  <si>
    <t>HEF6P301
HEF6P302
HEF6P303
HEQ6P301
HEQ6P302
HEF6N301</t>
  </si>
  <si>
    <t>球内磁性异物取出术
球内非磁性异物取出术
球壁异物取出术
玻璃体异物磁吸术
玻璃体腔残留晶体皮质取出术
球内异物定位环置入取出术</t>
  </si>
  <si>
    <t>HEC6K302
HEU6J301
HED7Q304
HEC6K301</t>
  </si>
  <si>
    <r>
      <rPr>
        <sz val="12"/>
        <rFont val="宋体"/>
        <charset val="134"/>
        <scheme val="minor"/>
      </rPr>
      <t xml:space="preserve">眼窝填充活动性义眼台植入术
眼内容摘除+义眼台植入术
游离皮片移植眼窝再造术
</t>
    </r>
    <r>
      <rPr>
        <sz val="12"/>
        <rFont val="宋体"/>
        <charset val="134"/>
      </rPr>
      <t>眼球摘除活动性义眼台植入术</t>
    </r>
  </si>
  <si>
    <t>HED7Q305
HED7Q306
HED7Q307</t>
  </si>
  <si>
    <t>局部皮瓣转移眼窝再造术
岛状瓣转移眼窝再造术
游离皮瓣移植眼窝再造术</t>
  </si>
  <si>
    <t>HEE7K302
HEE7K601
HEE7P301
HEE7K301
HGC6S601</t>
  </si>
  <si>
    <t>泪小管吻合术
鼻内镜下经鼻泪囊鼻腔吻合术
泪道成形术
结膜鼻腔泪囊吻合人工泪道植入术
经鼻内镜鼻腔泪囊造孔术</t>
  </si>
  <si>
    <t>HEE7P302</t>
  </si>
  <si>
    <t>HEE6U303
HEE6U304
HEE6U601</t>
  </si>
  <si>
    <t>泪囊区肿瘤切除术
泪小管肿瘤切除术
经鼻内镜泪囊/鼻泪管肿瘤切除术</t>
  </si>
  <si>
    <t>HEE6U301
HEE6U302</t>
  </si>
  <si>
    <t>泪囊摘除术
泪囊瘘管切除术</t>
  </si>
  <si>
    <t>HEE7H301</t>
  </si>
  <si>
    <t>泪腺脱垂复位术</t>
  </si>
  <si>
    <t>HEF7P302</t>
  </si>
  <si>
    <t>眼球裂伤探查缝合术</t>
  </si>
  <si>
    <t>HEV7F301
HEV7H301
HEV7J301
HEV7J302
HEV7J303
HEV7J304
HEV7J305
HEV7M301
HEV7M302
HEV7P301
HEV7P302
HEV7P303
HEV7P304
HEV7P305
HEV7P306
HEV7P307
HEV7P308
HEV7P309
HEV7P310
HEV7P311
HEV7P312
HEV7P313
HEV7P314
HEV7P315
HEV7P316
HEV7P317
HEV7Q301
HEC7P301</t>
  </si>
  <si>
    <t>水平垂直直肌后徙+缩短术
眼外肌离断复位术
上斜肌矢状移位术
水平直肌垂直转位(Knapp)术
眼外肌移位术
眼外肌转位术
Faden手术
直肌减弱联合眶壁固定术
改良Yokoyama术
非水平直肌减弱术
非水平直肌加强术
上睑提肌缩短上睑下垂矫正术
水平直肌减弱术
水平直肌加强术
额肌筋膜瓣悬吊上睑下垂矫正术
颞筋膜悬吊上睑下垂矫正术
额肌悬吊上睑下垂矫正术
眼轮匝肌整形术
眼外肌探查+限制性斜视矫正术
A型斜视矫正术
V型斜视矫正术
斜肌加强术
斜肌减弱术
两条直肌移位联结术
直肌调整缝线术
分离性垂直偏斜(DVD)矫正术
眼外肌连接术
义眼台暴露修补术</t>
  </si>
  <si>
    <t>HEC7P301</t>
  </si>
  <si>
    <t>义眼台暴露修补术</t>
  </si>
  <si>
    <t>HEA6R301
HEA6R302
HEF7P301</t>
  </si>
  <si>
    <t>眶深部脓肿切开引流术
眼表浅脓肿切开引流术
眼前节手术伤口修复术</t>
  </si>
  <si>
    <t>HEG6B301</t>
  </si>
  <si>
    <t>球结膜放射状切开冲洗术</t>
  </si>
  <si>
    <t>HED7P302
HED7P303
HED7P304</t>
  </si>
  <si>
    <t>经皮下睑袋整形术
结膜入路下睑袋整形术
下睑袋切除术后修复术</t>
  </si>
  <si>
    <t>HED7P313
HED7P314
HED7P315
HED7P316
HED7P317</t>
  </si>
  <si>
    <t>重睑成形术-切开法
重睑成形术-埋线法
重睑成形术-缝线法
重睑术后修复术
重睑术后修复+上睑颗粒脂肪注射</t>
  </si>
  <si>
    <t>HEB7G301
HEB6V301
HEB7G302
HEB6V302</t>
  </si>
  <si>
    <t>颅外眶距增宽矫正术
颅内外“O”形截骨眶距增宽矫正术
颅内外联合入路眶距增宽矫正术
颅外“U”形截骨眶距增宽矫正术</t>
  </si>
  <si>
    <t>HYS7Q310
HYS7P301
HYS7P302</t>
  </si>
  <si>
    <t>眉下垂矫正术
“八”字眉畸形矫正术
眉移位畸形矫正术</t>
  </si>
  <si>
    <t>附件3</t>
  </si>
  <si>
    <t>怀化市院前急救费价格调整表</t>
  </si>
  <si>
    <t>注：综合诊查类医疗服务项目自立项指南落地开始， 已纳入通用型项目管理。</t>
  </si>
  <si>
    <t>在长部省属医疗机构</t>
  </si>
  <si>
    <t>011103000010000</t>
  </si>
  <si>
    <t>院前急救费</t>
  </si>
  <si>
    <t>针对急危重症患者，  医护人员制定抢救方案，在院前组织开展现场紧急救治。</t>
  </si>
  <si>
    <t>所定价格涵盖组织人员、观察、实施抢救、监测生命体征、记录、制定方案等所需的人力资源和基本物质资源消耗</t>
  </si>
  <si>
    <t>“ 院前”指以物理空间为分界标准。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</si>
</sst>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122">
    <font>
      <sz val="11"/>
      <color theme="1"/>
      <name val="宋体"/>
      <charset val="134"/>
      <scheme val="minor"/>
    </font>
    <font>
      <sz val="12"/>
      <name val="宋体"/>
      <charset val="134"/>
    </font>
    <font>
      <sz val="11"/>
      <name val="仿宋"/>
      <charset val="134"/>
    </font>
    <font>
      <sz val="9"/>
      <name val="仿宋"/>
      <charset val="134"/>
    </font>
    <font>
      <b/>
      <sz val="16"/>
      <name val="宋体"/>
      <charset val="134"/>
    </font>
    <font>
      <sz val="11"/>
      <color rgb="FF000000"/>
      <name val="仿宋"/>
      <charset val="204"/>
    </font>
    <font>
      <b/>
      <sz val="11"/>
      <name val="仿宋"/>
      <charset val="134"/>
    </font>
    <font>
      <b/>
      <sz val="11"/>
      <color rgb="FF000000"/>
      <name val="仿宋"/>
      <charset val="134"/>
    </font>
    <font>
      <sz val="9"/>
      <color rgb="FF000000"/>
      <name val="仿宋"/>
      <charset val="134"/>
    </font>
    <font>
      <sz val="9"/>
      <color rgb="FF000000"/>
      <name val="仿宋"/>
      <charset val="204"/>
    </font>
    <font>
      <sz val="12"/>
      <color theme="1"/>
      <name val="宋体"/>
      <charset val="134"/>
      <scheme val="minor"/>
    </font>
    <font>
      <sz val="10"/>
      <color theme="1"/>
      <name val="宋体"/>
      <charset val="134"/>
      <scheme val="minor"/>
    </font>
    <font>
      <b/>
      <sz val="16"/>
      <name val="方正小标宋简体"/>
      <charset val="134"/>
    </font>
    <font>
      <b/>
      <sz val="10"/>
      <name val="方正小标宋简体"/>
      <charset val="134"/>
    </font>
    <font>
      <sz val="12"/>
      <name val="仿宋_GB2312"/>
      <charset val="134"/>
    </font>
    <font>
      <sz val="12"/>
      <color theme="1"/>
      <name val="黑体"/>
      <charset val="134"/>
    </font>
    <font>
      <sz val="10"/>
      <color theme="1"/>
      <name val="黑体"/>
      <charset val="134"/>
    </font>
    <font>
      <sz val="10"/>
      <name val="黑体"/>
      <charset val="134"/>
    </font>
    <font>
      <sz val="12"/>
      <name val="黑体"/>
      <charset val="134"/>
    </font>
    <font>
      <b/>
      <sz val="12"/>
      <color theme="1"/>
      <name val="楷体"/>
      <charset val="134"/>
    </font>
    <font>
      <b/>
      <sz val="10"/>
      <color theme="1"/>
      <name val="楷体"/>
      <charset val="134"/>
    </font>
    <font>
      <sz val="12"/>
      <name val="宋体"/>
      <charset val="134"/>
      <scheme val="major"/>
    </font>
    <font>
      <sz val="12"/>
      <color theme="1"/>
      <name val="Times New Roman"/>
      <charset val="134"/>
    </font>
    <font>
      <sz val="12"/>
      <name val="宋体"/>
      <charset val="134"/>
      <scheme val="minor"/>
    </font>
    <font>
      <sz val="10"/>
      <name val="宋体"/>
      <charset val="134"/>
      <scheme val="minor"/>
    </font>
    <font>
      <sz val="11"/>
      <name val="宋体"/>
      <charset val="134"/>
      <scheme val="minor"/>
    </font>
    <font>
      <sz val="12"/>
      <color rgb="FFFF0000"/>
      <name val="宋体"/>
      <charset val="134"/>
      <scheme val="major"/>
    </font>
    <font>
      <sz val="11"/>
      <color indexed="8"/>
      <name val="SimSun"/>
      <charset val="134"/>
    </font>
    <font>
      <sz val="10"/>
      <color theme="1"/>
      <name val="宋体"/>
      <charset val="134"/>
    </font>
    <font>
      <sz val="12"/>
      <color theme="1"/>
      <name val="宋体"/>
      <charset val="134"/>
    </font>
    <font>
      <sz val="12"/>
      <color theme="1"/>
      <name val="宋体 (正文)"/>
      <charset val="134"/>
    </font>
    <font>
      <sz val="10.5"/>
      <name val="宋体"/>
      <charset val="134"/>
    </font>
    <font>
      <sz val="12"/>
      <name val="楷体_GB2312"/>
      <charset val="134"/>
    </font>
    <font>
      <sz val="10.5"/>
      <name val="Times New Roman"/>
      <charset val="134"/>
    </font>
    <font>
      <sz val="10"/>
      <name val="宋体"/>
      <charset val="134"/>
    </font>
    <font>
      <sz val="10"/>
      <color theme="1"/>
      <name val="Times New Roman"/>
      <charset val="134"/>
    </font>
    <font>
      <sz val="8"/>
      <color theme="1"/>
      <name val="Times New Roman"/>
      <charset val="134"/>
    </font>
    <font>
      <sz val="9"/>
      <color theme="1"/>
      <name val="宋体"/>
      <charset val="134"/>
      <scheme val="minor"/>
    </font>
    <font>
      <sz val="9"/>
      <name val="楷体_GB2312"/>
      <charset val="134"/>
    </font>
    <font>
      <sz val="12"/>
      <name val="微软雅黑"/>
      <charset val="134"/>
    </font>
    <font>
      <sz val="9"/>
      <name val="宋体"/>
      <charset val="134"/>
      <scheme val="minor"/>
    </font>
    <font>
      <sz val="10"/>
      <color rgb="FFFF0000"/>
      <name val="方正书宋简体"/>
      <charset val="134"/>
    </font>
    <font>
      <sz val="11"/>
      <color rgb="FFFF0000"/>
      <name val="宋体"/>
      <charset val="134"/>
      <scheme val="minor"/>
    </font>
    <font>
      <sz val="10"/>
      <color rgb="FF000000"/>
      <name val="方正书宋简体"/>
      <charset val="134"/>
    </font>
    <font>
      <sz val="10"/>
      <color rgb="FFFF0000"/>
      <name val="仿宋_GB2312"/>
      <charset val="134"/>
    </font>
    <font>
      <sz val="8"/>
      <name val="宋体"/>
      <charset val="134"/>
      <scheme val="minor"/>
    </font>
    <font>
      <sz val="8"/>
      <color theme="1"/>
      <name val="宋体"/>
      <charset val="134"/>
      <scheme val="minor"/>
    </font>
    <font>
      <sz val="14"/>
      <color theme="1"/>
      <name val="方正小标宋简体"/>
      <charset val="134"/>
    </font>
    <font>
      <b/>
      <sz val="11"/>
      <color theme="1"/>
      <name val="宋体"/>
      <charset val="134"/>
      <scheme val="minor"/>
    </font>
    <font>
      <sz val="12"/>
      <color theme="1"/>
      <name val="仿宋_GB2312"/>
      <charset val="134"/>
    </font>
    <font>
      <b/>
      <sz val="12"/>
      <name val="楷体_GB2312"/>
      <charset val="134"/>
    </font>
    <font>
      <sz val="12"/>
      <name val="Times New Roman"/>
      <charset val="134"/>
    </font>
    <font>
      <sz val="14"/>
      <name val="方正小标宋简体"/>
      <charset val="134"/>
    </font>
    <font>
      <b/>
      <sz val="12"/>
      <name val="仿宋"/>
      <charset val="134"/>
    </font>
    <font>
      <b/>
      <sz val="12"/>
      <name val="楷体"/>
      <charset val="134"/>
    </font>
    <font>
      <strike/>
      <sz val="12"/>
      <name val="宋体"/>
      <charset val="134"/>
      <scheme val="minor"/>
    </font>
    <font>
      <sz val="12"/>
      <name val="宋体 (正文)"/>
      <charset val="134"/>
    </font>
    <font>
      <strike/>
      <sz val="12"/>
      <name val="宋体"/>
      <charset val="134"/>
    </font>
    <font>
      <sz val="12"/>
      <color theme="1"/>
      <name val="Times New Roman"/>
      <charset val="0"/>
    </font>
    <font>
      <sz val="14"/>
      <color theme="1"/>
      <name val="黑体"/>
      <charset val="134"/>
    </font>
    <font>
      <b/>
      <sz val="8"/>
      <color rgb="FF000000"/>
      <name val="仿宋_GB2312"/>
      <charset val="134"/>
    </font>
    <font>
      <strike/>
      <sz val="12"/>
      <color theme="1"/>
      <name val="宋体"/>
      <charset val="134"/>
      <scheme val="minor"/>
    </font>
    <font>
      <sz val="11"/>
      <color theme="1"/>
      <name val="仿宋"/>
      <charset val="134"/>
    </font>
    <font>
      <sz val="12"/>
      <color rgb="FFFF0000"/>
      <name val="宋体"/>
      <charset val="134"/>
      <scheme val="minor"/>
    </font>
    <font>
      <sz val="16"/>
      <name val="方正小标宋简体"/>
      <charset val="134"/>
    </font>
    <font>
      <sz val="16"/>
      <color theme="1"/>
      <name val="方正小标宋简体"/>
      <charset val="134"/>
    </font>
    <font>
      <sz val="11"/>
      <color theme="1"/>
      <name val="Times New Roman"/>
      <charset val="134"/>
    </font>
    <font>
      <sz val="10"/>
      <color theme="1"/>
      <name val="仿宋_GB2312"/>
      <charset val="134"/>
    </font>
    <font>
      <sz val="9"/>
      <color theme="1"/>
      <name val="Times New Roman"/>
      <charset val="134"/>
    </font>
    <font>
      <sz val="10"/>
      <color theme="1"/>
      <name val="Times New Roman"/>
      <charset val="0"/>
    </font>
    <font>
      <sz val="8"/>
      <color theme="1"/>
      <name val="宋体"/>
      <charset val="134"/>
    </font>
    <font>
      <sz val="10"/>
      <color theme="1"/>
      <name val="仿宋_GB2312"/>
      <charset val="0"/>
    </font>
    <font>
      <sz val="9"/>
      <color theme="1"/>
      <name val="仿宋_GB2312"/>
      <charset val="134"/>
    </font>
    <font>
      <sz val="10"/>
      <name val="楷体_GB2312"/>
      <charset val="134"/>
    </font>
    <font>
      <b/>
      <sz val="10"/>
      <color rgb="FFFF0000"/>
      <name val="宋体"/>
      <charset val="134"/>
      <scheme val="minor"/>
    </font>
    <font>
      <sz val="11"/>
      <color theme="1"/>
      <name val="宋体"/>
      <charset val="134"/>
    </font>
    <font>
      <sz val="16"/>
      <color theme="1"/>
      <name val="方正小标宋_GBK"/>
      <charset val="134"/>
    </font>
    <font>
      <b/>
      <sz val="16"/>
      <color theme="1"/>
      <name val="宋体"/>
      <charset val="134"/>
      <scheme val="minor"/>
    </font>
    <font>
      <b/>
      <sz val="12"/>
      <color theme="1"/>
      <name val="宋体"/>
      <charset val="134"/>
      <scheme val="minor"/>
    </font>
    <font>
      <sz val="26"/>
      <name val="方正小标宋简体"/>
      <charset val="134"/>
    </font>
    <font>
      <sz val="14"/>
      <name val="Times New Roman"/>
      <charset val="134"/>
    </font>
    <font>
      <b/>
      <sz val="12"/>
      <name val="仿宋_GB2312"/>
      <charset val="134"/>
    </font>
    <font>
      <b/>
      <sz val="10"/>
      <color rgb="FF000000"/>
      <name val="仿宋_GB2312"/>
      <charset val="134"/>
    </font>
    <font>
      <sz val="14"/>
      <color theme="1"/>
      <name val="Times New Roman"/>
      <charset val="134"/>
    </font>
    <font>
      <sz val="11"/>
      <color theme="1"/>
      <name val="宋体"/>
      <charset val="134"/>
      <scheme val="major"/>
    </font>
    <font>
      <sz val="11"/>
      <name val="宋体"/>
      <charset val="134"/>
      <scheme val="major"/>
    </font>
    <font>
      <sz val="11"/>
      <color indexed="8"/>
      <name val="宋体"/>
      <charset val="134"/>
      <scheme val="minor"/>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134"/>
    </font>
    <font>
      <sz val="10"/>
      <color theme="1"/>
      <name val="宋体 (正文)"/>
      <charset val="134"/>
    </font>
    <font>
      <sz val="10"/>
      <color rgb="FFFF0000"/>
      <name val="宋体"/>
      <charset val="134"/>
      <scheme val="minor"/>
    </font>
    <font>
      <u/>
      <sz val="12"/>
      <name val="宋体"/>
      <charset val="134"/>
      <scheme val="minor"/>
    </font>
    <font>
      <sz val="11"/>
      <color rgb="FFC00000"/>
      <name val="宋体"/>
      <charset val="134"/>
    </font>
    <font>
      <sz val="12"/>
      <color rgb="FFFF0000"/>
      <name val="楷体_GB2312"/>
      <charset val="134"/>
    </font>
    <font>
      <u/>
      <sz val="11"/>
      <name val="宋体"/>
      <charset val="134"/>
      <scheme val="minor"/>
    </font>
    <font>
      <sz val="10.5"/>
      <color rgb="FFFF0000"/>
      <name val="宋体"/>
      <charset val="134"/>
    </font>
    <font>
      <sz val="9"/>
      <color theme="1"/>
      <name val="宋体"/>
      <charset val="134"/>
    </font>
    <font>
      <b/>
      <u/>
      <sz val="12"/>
      <name val="宋体"/>
      <charset val="134"/>
    </font>
    <font>
      <b/>
      <sz val="10"/>
      <color rgb="FFFF0000"/>
      <name val="宋体"/>
      <charset val="134"/>
    </font>
    <font>
      <b/>
      <sz val="10"/>
      <name val="宋体"/>
      <charset val="134"/>
    </font>
    <font>
      <sz val="10"/>
      <color rgb="FFFF0000"/>
      <name val="Times New Roman"/>
      <charset val="134"/>
    </font>
    <font>
      <u/>
      <sz val="12"/>
      <name val="宋体"/>
      <charset val="134"/>
    </font>
  </fonts>
  <fills count="35">
    <fill>
      <patternFill patternType="none"/>
    </fill>
    <fill>
      <patternFill patternType="gray125"/>
    </fill>
    <fill>
      <patternFill patternType="solid">
        <fgColor rgb="FFFFFF00"/>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0" fillId="4" borderId="16" applyNumberFormat="0" applyFont="0" applyAlignment="0" applyProtection="0">
      <alignment vertical="center"/>
    </xf>
    <xf numFmtId="0" fontId="90"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3" fillId="0" borderId="17" applyNumberFormat="0" applyFill="0" applyAlignment="0" applyProtection="0">
      <alignment vertical="center"/>
    </xf>
    <xf numFmtId="0" fontId="94" fillId="0" borderId="17" applyNumberFormat="0" applyFill="0" applyAlignment="0" applyProtection="0">
      <alignment vertical="center"/>
    </xf>
    <xf numFmtId="0" fontId="95" fillId="0" borderId="18" applyNumberFormat="0" applyFill="0" applyAlignment="0" applyProtection="0">
      <alignment vertical="center"/>
    </xf>
    <xf numFmtId="0" fontId="95" fillId="0" borderId="0" applyNumberFormat="0" applyFill="0" applyBorder="0" applyAlignment="0" applyProtection="0">
      <alignment vertical="center"/>
    </xf>
    <xf numFmtId="0" fontId="96" fillId="5" borderId="19" applyNumberFormat="0" applyAlignment="0" applyProtection="0">
      <alignment vertical="center"/>
    </xf>
    <xf numFmtId="0" fontId="97" fillId="6" borderId="20" applyNumberFormat="0" applyAlignment="0" applyProtection="0">
      <alignment vertical="center"/>
    </xf>
    <xf numFmtId="0" fontId="98" fillId="6" borderId="19" applyNumberFormat="0" applyAlignment="0" applyProtection="0">
      <alignment vertical="center"/>
    </xf>
    <xf numFmtId="0" fontId="99" fillId="7" borderId="21" applyNumberFormat="0" applyAlignment="0" applyProtection="0">
      <alignment vertical="center"/>
    </xf>
    <xf numFmtId="0" fontId="100" fillId="0" borderId="22" applyNumberFormat="0" applyFill="0" applyAlignment="0" applyProtection="0">
      <alignment vertical="center"/>
    </xf>
    <xf numFmtId="0" fontId="101" fillId="0" borderId="23" applyNumberFormat="0" applyFill="0" applyAlignment="0" applyProtection="0">
      <alignment vertical="center"/>
    </xf>
    <xf numFmtId="0" fontId="102" fillId="8" borderId="0" applyNumberFormat="0" applyBorder="0" applyAlignment="0" applyProtection="0">
      <alignment vertical="center"/>
    </xf>
    <xf numFmtId="0" fontId="103" fillId="9" borderId="0" applyNumberFormat="0" applyBorder="0" applyAlignment="0" applyProtection="0">
      <alignment vertical="center"/>
    </xf>
    <xf numFmtId="0" fontId="104" fillId="10" borderId="0" applyNumberFormat="0" applyBorder="0" applyAlignment="0" applyProtection="0">
      <alignment vertical="center"/>
    </xf>
    <xf numFmtId="0" fontId="105" fillId="11" borderId="0" applyNumberFormat="0" applyBorder="0" applyAlignment="0" applyProtection="0">
      <alignment vertical="center"/>
    </xf>
    <xf numFmtId="0" fontId="106" fillId="12" borderId="0" applyNumberFormat="0" applyBorder="0" applyAlignment="0" applyProtection="0">
      <alignment vertical="center"/>
    </xf>
    <xf numFmtId="0" fontId="106" fillId="13" borderId="0" applyNumberFormat="0" applyBorder="0" applyAlignment="0" applyProtection="0">
      <alignment vertical="center"/>
    </xf>
    <xf numFmtId="0" fontId="105" fillId="14" borderId="0" applyNumberFormat="0" applyBorder="0" applyAlignment="0" applyProtection="0">
      <alignment vertical="center"/>
    </xf>
    <xf numFmtId="0" fontId="105" fillId="15" borderId="0" applyNumberFormat="0" applyBorder="0" applyAlignment="0" applyProtection="0">
      <alignment vertical="center"/>
    </xf>
    <xf numFmtId="0" fontId="106" fillId="16" borderId="0" applyNumberFormat="0" applyBorder="0" applyAlignment="0" applyProtection="0">
      <alignment vertical="center"/>
    </xf>
    <xf numFmtId="0" fontId="106" fillId="17" borderId="0" applyNumberFormat="0" applyBorder="0" applyAlignment="0" applyProtection="0">
      <alignment vertical="center"/>
    </xf>
    <xf numFmtId="0" fontId="105" fillId="18" borderId="0" applyNumberFormat="0" applyBorder="0" applyAlignment="0" applyProtection="0">
      <alignment vertical="center"/>
    </xf>
    <xf numFmtId="0" fontId="105" fillId="19" borderId="0" applyNumberFormat="0" applyBorder="0" applyAlignment="0" applyProtection="0">
      <alignment vertical="center"/>
    </xf>
    <xf numFmtId="0" fontId="106" fillId="20" borderId="0" applyNumberFormat="0" applyBorder="0" applyAlignment="0" applyProtection="0">
      <alignment vertical="center"/>
    </xf>
    <xf numFmtId="0" fontId="106" fillId="21" borderId="0" applyNumberFormat="0" applyBorder="0" applyAlignment="0" applyProtection="0">
      <alignment vertical="center"/>
    </xf>
    <xf numFmtId="0" fontId="105" fillId="22" borderId="0" applyNumberFormat="0" applyBorder="0" applyAlignment="0" applyProtection="0">
      <alignment vertical="center"/>
    </xf>
    <xf numFmtId="0" fontId="105" fillId="23" borderId="0" applyNumberFormat="0" applyBorder="0" applyAlignment="0" applyProtection="0">
      <alignment vertical="center"/>
    </xf>
    <xf numFmtId="0" fontId="106" fillId="24" borderId="0" applyNumberFormat="0" applyBorder="0" applyAlignment="0" applyProtection="0">
      <alignment vertical="center"/>
    </xf>
    <xf numFmtId="0" fontId="106" fillId="25" borderId="0" applyNumberFormat="0" applyBorder="0" applyAlignment="0" applyProtection="0">
      <alignment vertical="center"/>
    </xf>
    <xf numFmtId="0" fontId="105" fillId="26" borderId="0" applyNumberFormat="0" applyBorder="0" applyAlignment="0" applyProtection="0">
      <alignment vertical="center"/>
    </xf>
    <xf numFmtId="0" fontId="105" fillId="27" borderId="0" applyNumberFormat="0" applyBorder="0" applyAlignment="0" applyProtection="0">
      <alignment vertical="center"/>
    </xf>
    <xf numFmtId="0" fontId="106" fillId="28" borderId="0" applyNumberFormat="0" applyBorder="0" applyAlignment="0" applyProtection="0">
      <alignment vertical="center"/>
    </xf>
    <xf numFmtId="0" fontId="106" fillId="29" borderId="0" applyNumberFormat="0" applyBorder="0" applyAlignment="0" applyProtection="0">
      <alignment vertical="center"/>
    </xf>
    <xf numFmtId="0" fontId="105" fillId="30" borderId="0" applyNumberFormat="0" applyBorder="0" applyAlignment="0" applyProtection="0">
      <alignment vertical="center"/>
    </xf>
    <xf numFmtId="0" fontId="105" fillId="31" borderId="0" applyNumberFormat="0" applyBorder="0" applyAlignment="0" applyProtection="0">
      <alignment vertical="center"/>
    </xf>
    <xf numFmtId="0" fontId="106" fillId="32" borderId="0" applyNumberFormat="0" applyBorder="0" applyAlignment="0" applyProtection="0">
      <alignment vertical="center"/>
    </xf>
    <xf numFmtId="0" fontId="106" fillId="33" borderId="0" applyNumberFormat="0" applyBorder="0" applyAlignment="0" applyProtection="0">
      <alignment vertical="center"/>
    </xf>
    <xf numFmtId="0" fontId="105" fillId="34" borderId="0" applyNumberFormat="0" applyBorder="0" applyAlignment="0" applyProtection="0">
      <alignment vertical="center"/>
    </xf>
    <xf numFmtId="0" fontId="107" fillId="0" borderId="0"/>
    <xf numFmtId="0" fontId="108" fillId="0" borderId="0">
      <alignment vertical="center"/>
    </xf>
    <xf numFmtId="0" fontId="0" fillId="0" borderId="0">
      <alignment vertical="center"/>
    </xf>
    <xf numFmtId="0" fontId="108" fillId="0" borderId="0">
      <alignment vertical="center"/>
    </xf>
  </cellStyleXfs>
  <cellXfs count="38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NumberFormat="1" applyFont="1" applyFill="1" applyAlignment="1">
      <alignment horizontal="center" vertical="center" wrapText="1"/>
    </xf>
    <xf numFmtId="0" fontId="2" fillId="0" borderId="0" xfId="0" applyNumberFormat="1"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1"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lignment vertical="center"/>
    </xf>
    <xf numFmtId="0" fontId="11" fillId="0" borderId="0" xfId="0" applyFont="1" applyFill="1" applyAlignment="1">
      <alignment vertical="center" wrapText="1"/>
    </xf>
    <xf numFmtId="49" fontId="10" fillId="0" borderId="0" xfId="0" applyNumberFormat="1" applyFont="1" applyFill="1" applyAlignment="1">
      <alignment vertical="center" wrapText="1"/>
    </xf>
    <xf numFmtId="0" fontId="12" fillId="0" borderId="0" xfId="51" applyFont="1" applyFill="1" applyBorder="1" applyAlignment="1">
      <alignment horizontal="center" vertical="center" wrapText="1"/>
    </xf>
    <xf numFmtId="0" fontId="13" fillId="0" borderId="0" xfId="51" applyFont="1" applyFill="1" applyBorder="1" applyAlignment="1">
      <alignment horizontal="center" vertical="center" wrapText="1"/>
    </xf>
    <xf numFmtId="49" fontId="12" fillId="0" borderId="0" xfId="51" applyNumberFormat="1" applyFont="1" applyFill="1" applyBorder="1" applyAlignment="1">
      <alignment horizontal="center" vertical="center" wrapText="1"/>
    </xf>
    <xf numFmtId="0" fontId="14" fillId="0" borderId="0" xfId="51" applyFont="1" applyFill="1" applyAlignment="1">
      <alignment horizontal="left" vertical="center" wrapText="1"/>
    </xf>
    <xf numFmtId="0" fontId="15" fillId="0" borderId="2" xfId="0"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20" fillId="0" borderId="2" xfId="0" applyFont="1" applyFill="1" applyBorder="1" applyAlignment="1">
      <alignment horizontal="center" vertical="center"/>
    </xf>
    <xf numFmtId="49" fontId="10" fillId="0" borderId="2" xfId="0" applyNumberFormat="1" applyFont="1" applyFill="1" applyBorder="1">
      <alignment vertical="center"/>
    </xf>
    <xf numFmtId="0" fontId="10" fillId="0" borderId="2" xfId="0" applyFont="1" applyFill="1" applyBorder="1">
      <alignment vertical="center"/>
    </xf>
    <xf numFmtId="0" fontId="21" fillId="0" borderId="2" xfId="51" applyFont="1" applyFill="1" applyBorder="1" applyAlignment="1">
      <alignment horizontal="center" vertical="center" wrapText="1"/>
    </xf>
    <xf numFmtId="0" fontId="22"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vertical="center" wrapText="1"/>
    </xf>
    <xf numFmtId="49" fontId="0" fillId="0" borderId="2" xfId="0" applyNumberFormat="1" applyFill="1" applyBorder="1" applyAlignment="1">
      <alignment horizontal="left" vertical="center" wrapText="1"/>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0" fillId="0" borderId="2" xfId="0" applyFill="1" applyBorder="1" applyAlignment="1">
      <alignment horizontal="left" vertical="center" wrapText="1"/>
    </xf>
    <xf numFmtId="176" fontId="0" fillId="0" borderId="2" xfId="0" applyNumberFormat="1" applyFill="1" applyBorder="1" applyAlignment="1">
      <alignment horizontal="center" vertical="center" wrapText="1"/>
    </xf>
    <xf numFmtId="0" fontId="21" fillId="0" borderId="2" xfId="51" applyFont="1" applyFill="1" applyBorder="1" applyAlignment="1">
      <alignment vertical="center" wrapText="1"/>
    </xf>
    <xf numFmtId="0" fontId="23" fillId="0" borderId="2" xfId="51" applyFont="1" applyFill="1" applyBorder="1" applyAlignment="1">
      <alignment vertical="center" wrapText="1"/>
    </xf>
    <xf numFmtId="0" fontId="23" fillId="0" borderId="5" xfId="51" applyFont="1" applyFill="1" applyBorder="1" applyAlignment="1">
      <alignment horizontal="center" vertical="center" wrapText="1"/>
    </xf>
    <xf numFmtId="0" fontId="24" fillId="0" borderId="5" xfId="51" applyFont="1" applyFill="1" applyBorder="1" applyAlignment="1">
      <alignment horizontal="center" vertical="center" wrapText="1"/>
    </xf>
    <xf numFmtId="0" fontId="23" fillId="0" borderId="6" xfId="51" applyFont="1" applyFill="1" applyBorder="1" applyAlignment="1">
      <alignment horizontal="center" vertical="center" wrapText="1"/>
    </xf>
    <xf numFmtId="0" fontId="24" fillId="0" borderId="6" xfId="51" applyFont="1" applyFill="1" applyBorder="1" applyAlignment="1">
      <alignment horizontal="center" vertical="center" wrapText="1"/>
    </xf>
    <xf numFmtId="0" fontId="23" fillId="0" borderId="7" xfId="51" applyFont="1" applyFill="1" applyBorder="1" applyAlignment="1">
      <alignment horizontal="center" vertical="center" wrapText="1"/>
    </xf>
    <xf numFmtId="0" fontId="24" fillId="0" borderId="7" xfId="51" applyFont="1" applyFill="1" applyBorder="1" applyAlignment="1">
      <alignment horizontal="center" vertical="center" wrapText="1"/>
    </xf>
    <xf numFmtId="0" fontId="23" fillId="0" borderId="2" xfId="5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23" fillId="0" borderId="2" xfId="51"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25" fillId="0" borderId="5" xfId="51" applyFont="1" applyFill="1" applyBorder="1" applyAlignment="1">
      <alignment horizontal="center" vertical="center" wrapText="1"/>
    </xf>
    <xf numFmtId="0" fontId="25" fillId="0" borderId="6" xfId="51" applyFont="1" applyFill="1" applyBorder="1" applyAlignment="1">
      <alignment horizontal="center" vertical="center" wrapText="1"/>
    </xf>
    <xf numFmtId="0" fontId="25" fillId="0" borderId="7" xfId="51"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4" fillId="0" borderId="2" xfId="51" applyFont="1" applyFill="1" applyBorder="1" applyAlignment="1">
      <alignment horizontal="center" vertical="center" wrapText="1"/>
    </xf>
    <xf numFmtId="0" fontId="26" fillId="0" borderId="2" xfId="51" applyFont="1" applyFill="1" applyBorder="1" applyAlignment="1">
      <alignment horizontal="center" vertical="center" wrapText="1"/>
    </xf>
    <xf numFmtId="0" fontId="22" fillId="0" borderId="6" xfId="0"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49" fontId="27" fillId="0" borderId="8" xfId="0" applyNumberFormat="1" applyFont="1" applyFill="1" applyBorder="1" applyAlignment="1">
      <alignment horizontal="center" vertical="center" wrapText="1"/>
    </xf>
    <xf numFmtId="0" fontId="23" fillId="0" borderId="2" xfId="0" applyFont="1" applyFill="1" applyBorder="1" applyAlignment="1">
      <alignment vertical="center" wrapText="1"/>
    </xf>
    <xf numFmtId="0" fontId="11" fillId="0" borderId="2" xfId="0" applyFont="1" applyFill="1" applyBorder="1">
      <alignment vertical="center"/>
    </xf>
    <xf numFmtId="0" fontId="23" fillId="0" borderId="2" xfId="0" applyFont="1" applyFill="1" applyBorder="1" applyAlignment="1">
      <alignment horizontal="center" vertical="center" wrapText="1"/>
    </xf>
    <xf numFmtId="0" fontId="23" fillId="0" borderId="2" xfId="0" applyFont="1" applyFill="1" applyBorder="1" applyAlignment="1">
      <alignment horizontal="left" vertical="center" wrapText="1"/>
    </xf>
    <xf numFmtId="0" fontId="17" fillId="0" borderId="2" xfId="0" applyFont="1" applyFill="1" applyBorder="1" applyAlignment="1">
      <alignment vertical="center" wrapText="1"/>
    </xf>
    <xf numFmtId="0" fontId="18" fillId="0" borderId="2" xfId="0" applyFont="1" applyFill="1" applyBorder="1" applyAlignment="1">
      <alignment vertical="center" wrapText="1"/>
    </xf>
    <xf numFmtId="49" fontId="18" fillId="0" borderId="2" xfId="0" applyNumberFormat="1" applyFont="1" applyFill="1" applyBorder="1" applyAlignment="1">
      <alignment vertical="center" wrapText="1"/>
    </xf>
    <xf numFmtId="0" fontId="28" fillId="0" borderId="2" xfId="0" applyFont="1" applyFill="1" applyBorder="1" applyAlignment="1">
      <alignment horizontal="center" vertical="center" wrapText="1"/>
    </xf>
    <xf numFmtId="0" fontId="29" fillId="0" borderId="2"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7" xfId="0"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0" fontId="31" fillId="0" borderId="2" xfId="5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1" fillId="0" borderId="2" xfId="50" applyFont="1" applyFill="1" applyBorder="1" applyAlignment="1">
      <alignment horizontal="left" vertical="center" wrapText="1"/>
    </xf>
    <xf numFmtId="176" fontId="33" fillId="0" borderId="2" xfId="5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10"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52" applyFont="1" applyFill="1" applyBorder="1" applyAlignment="1">
      <alignment horizontal="left" vertical="center" wrapText="1"/>
    </xf>
    <xf numFmtId="0" fontId="1"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35" fillId="0" borderId="5"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37" fillId="0" borderId="2"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24" fillId="0" borderId="2" xfId="0" applyFont="1" applyFill="1" applyBorder="1" applyAlignment="1">
      <alignment vertical="center" wrapText="1"/>
    </xf>
    <xf numFmtId="0" fontId="39" fillId="0" borderId="2" xfId="0" applyFont="1" applyFill="1" applyBorder="1" applyAlignment="1">
      <alignment horizontal="center" wrapText="1"/>
    </xf>
    <xf numFmtId="0" fontId="39" fillId="0" borderId="2" xfId="0" applyFont="1" applyFill="1" applyBorder="1" applyAlignment="1">
      <alignment wrapText="1"/>
    </xf>
    <xf numFmtId="49" fontId="10" fillId="0" borderId="2" xfId="0" applyNumberFormat="1" applyFont="1" applyFill="1" applyBorder="1" applyAlignment="1">
      <alignment vertical="center" wrapText="1"/>
    </xf>
    <xf numFmtId="0" fontId="10" fillId="0" borderId="6"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6" xfId="0" applyFont="1" applyFill="1" applyBorder="1" applyAlignment="1">
      <alignment horizontal="center" vertical="center" wrapText="1"/>
    </xf>
    <xf numFmtId="0" fontId="37" fillId="0" borderId="2" xfId="0" applyFont="1" applyFill="1" applyBorder="1" applyAlignment="1">
      <alignment vertical="center" wrapText="1"/>
    </xf>
    <xf numFmtId="0" fontId="40" fillId="0" borderId="7" xfId="0" applyFont="1" applyFill="1" applyBorder="1" applyAlignment="1">
      <alignment horizontal="center" vertical="center" wrapText="1"/>
    </xf>
    <xf numFmtId="0" fontId="10" fillId="0" borderId="2" xfId="0" applyFont="1" applyFill="1" applyBorder="1" applyAlignment="1">
      <alignment vertical="center" wrapText="1"/>
    </xf>
    <xf numFmtId="0" fontId="32" fillId="0" borderId="2" xfId="0" applyFont="1" applyFill="1" applyBorder="1" applyAlignment="1">
      <alignment horizontal="left" vertical="center" wrapText="1"/>
    </xf>
    <xf numFmtId="0" fontId="41" fillId="0" borderId="2" xfId="0" applyFont="1" applyFill="1" applyBorder="1" applyAlignment="1">
      <alignment horizontal="center" vertical="center" wrapText="1"/>
    </xf>
    <xf numFmtId="0" fontId="41" fillId="0" borderId="2" xfId="0" applyFont="1" applyFill="1" applyBorder="1" applyAlignment="1">
      <alignment horizontal="justify" vertical="center" wrapText="1"/>
    </xf>
    <xf numFmtId="0" fontId="42" fillId="0" borderId="2" xfId="0" applyFont="1" applyFill="1" applyBorder="1" applyAlignment="1">
      <alignment horizontal="center" vertical="center" wrapText="1"/>
    </xf>
    <xf numFmtId="0" fontId="43" fillId="0" borderId="2" xfId="0" applyFont="1" applyFill="1" applyBorder="1" applyAlignment="1">
      <alignment horizontal="left" vertical="center" wrapText="1"/>
    </xf>
    <xf numFmtId="0" fontId="43" fillId="0" borderId="2" xfId="0" applyFont="1" applyFill="1" applyBorder="1" applyAlignment="1">
      <alignment horizontal="center" vertical="center" wrapText="1"/>
    </xf>
    <xf numFmtId="0" fontId="44" fillId="0" borderId="0" xfId="0" applyFont="1" applyFill="1" applyAlignment="1">
      <alignment horizontal="justify" vertical="center"/>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45" fillId="0" borderId="5" xfId="0" applyFont="1" applyFill="1" applyBorder="1" applyAlignment="1">
      <alignment horizontal="center" vertical="center" wrapText="1"/>
    </xf>
    <xf numFmtId="0" fontId="45" fillId="0" borderId="6" xfId="0" applyFont="1" applyFill="1" applyBorder="1" applyAlignment="1">
      <alignment horizontal="center" vertical="center" wrapText="1"/>
    </xf>
    <xf numFmtId="0" fontId="45" fillId="0" borderId="7"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46" fillId="0" borderId="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10" fillId="0" borderId="2" xfId="51" applyFont="1" applyFill="1" applyBorder="1" applyAlignment="1">
      <alignment vertical="center" wrapText="1"/>
    </xf>
    <xf numFmtId="0" fontId="28" fillId="0" borderId="2" xfId="0" applyFont="1" applyFill="1" applyBorder="1" applyAlignment="1">
      <alignment horizontal="left" vertical="center" wrapText="1"/>
    </xf>
    <xf numFmtId="0" fontId="42" fillId="0" borderId="2" xfId="0" applyFont="1" applyFill="1" applyBorder="1" applyAlignment="1">
      <alignment horizontal="left" vertical="center" wrapText="1"/>
    </xf>
    <xf numFmtId="0" fontId="28" fillId="0" borderId="2" xfId="0" applyFont="1" applyFill="1" applyBorder="1" applyAlignment="1">
      <alignment vertical="center" wrapText="1"/>
    </xf>
    <xf numFmtId="0" fontId="37" fillId="0" borderId="2" xfId="0" applyFont="1" applyFill="1" applyBorder="1" applyAlignment="1">
      <alignment horizontal="left" vertical="center" wrapText="1"/>
    </xf>
    <xf numFmtId="0" fontId="29" fillId="0" borderId="5"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8" fillId="0" borderId="7" xfId="0" applyFont="1" applyFill="1" applyBorder="1" applyAlignment="1">
      <alignment horizontal="left" vertical="center" wrapText="1"/>
    </xf>
    <xf numFmtId="0" fontId="28" fillId="0" borderId="7" xfId="0" applyFont="1" applyFill="1" applyBorder="1" applyAlignment="1">
      <alignment vertical="center" wrapText="1"/>
    </xf>
    <xf numFmtId="0" fontId="23" fillId="0" borderId="7" xfId="51"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47" fillId="0" borderId="0" xfId="0" applyFont="1" applyAlignment="1">
      <alignment horizontal="center" vertical="center" wrapText="1"/>
    </xf>
    <xf numFmtId="49" fontId="27" fillId="0" borderId="2" xfId="0" applyNumberFormat="1" applyFont="1" applyBorder="1" applyAlignment="1">
      <alignment horizontal="center" vertical="center" wrapText="1"/>
    </xf>
    <xf numFmtId="0" fontId="27" fillId="0" borderId="2" xfId="0" applyNumberFormat="1" applyFont="1" applyBorder="1" applyAlignment="1">
      <alignment horizontal="center" vertical="center" wrapText="1"/>
    </xf>
    <xf numFmtId="49" fontId="32" fillId="0" borderId="2" xfId="0" applyNumberFormat="1" applyFont="1" applyFill="1" applyBorder="1" applyAlignment="1">
      <alignment horizontal="center" vertical="center" wrapText="1"/>
    </xf>
    <xf numFmtId="0" fontId="42" fillId="0" borderId="2" xfId="0" applyFont="1" applyFill="1" applyBorder="1" applyAlignment="1">
      <alignment vertical="center" wrapText="1"/>
    </xf>
    <xf numFmtId="0" fontId="27" fillId="0" borderId="2" xfId="0" applyFont="1" applyBorder="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47" fillId="0" borderId="0" xfId="0" applyFont="1" applyFill="1" applyAlignment="1">
      <alignment horizontal="center" vertical="center" wrapText="1"/>
    </xf>
    <xf numFmtId="0" fontId="48" fillId="0" borderId="2" xfId="0" applyFont="1" applyBorder="1" applyAlignment="1">
      <alignment horizontal="center" vertical="center" wrapText="1"/>
    </xf>
    <xf numFmtId="0" fontId="50" fillId="0" borderId="2" xfId="0" applyFont="1" applyBorder="1" applyAlignment="1">
      <alignment horizontal="center" vertical="center" wrapText="1"/>
    </xf>
    <xf numFmtId="49" fontId="50" fillId="0" borderId="2" xfId="0" applyNumberFormat="1" applyFont="1" applyBorder="1" applyAlignment="1">
      <alignment horizontal="center" vertical="center" wrapText="1"/>
    </xf>
    <xf numFmtId="176" fontId="50" fillId="0" borderId="2" xfId="0" applyNumberFormat="1" applyFont="1" applyFill="1" applyBorder="1" applyAlignment="1">
      <alignment horizontal="center" vertical="center" wrapText="1"/>
    </xf>
    <xf numFmtId="49" fontId="32" fillId="0" borderId="2" xfId="0" applyNumberFormat="1" applyFont="1" applyBorder="1" applyAlignment="1">
      <alignment horizontal="center" vertical="center" wrapText="1"/>
    </xf>
    <xf numFmtId="0" fontId="0" fillId="0" borderId="2" xfId="0" applyBorder="1" applyAlignment="1">
      <alignment vertical="center" wrapText="1"/>
    </xf>
    <xf numFmtId="176" fontId="0" fillId="0" borderId="2" xfId="0" applyNumberFormat="1" applyBorder="1" applyAlignment="1">
      <alignment horizontal="center" vertical="center" wrapText="1"/>
    </xf>
    <xf numFmtId="0" fontId="32" fillId="0" borderId="2" xfId="0" applyFont="1" applyBorder="1" applyAlignment="1">
      <alignment horizontal="center" vertical="center" wrapText="1"/>
    </xf>
    <xf numFmtId="0" fontId="32" fillId="0" borderId="2" xfId="0" applyFont="1" applyBorder="1" applyAlignment="1">
      <alignment horizontal="left" vertical="center" wrapText="1"/>
    </xf>
    <xf numFmtId="0" fontId="31" fillId="0" borderId="2" xfId="50" applyFont="1" applyBorder="1" applyAlignment="1">
      <alignment horizontal="center" vertical="center" wrapText="1"/>
    </xf>
    <xf numFmtId="0" fontId="31" fillId="0" borderId="2" xfId="50" applyFont="1" applyBorder="1" applyAlignment="1">
      <alignment horizontal="left" vertical="center" wrapText="1"/>
    </xf>
    <xf numFmtId="176" fontId="33" fillId="0" borderId="2" xfId="50" applyNumberFormat="1" applyFont="1" applyBorder="1" applyAlignment="1">
      <alignment horizontal="center" vertical="center" wrapText="1"/>
    </xf>
    <xf numFmtId="0" fontId="37"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2" xfId="0" applyFont="1" applyBorder="1" applyAlignment="1">
      <alignment horizontal="justify" vertical="center" wrapText="1"/>
    </xf>
    <xf numFmtId="0" fontId="43" fillId="0" borderId="2" xfId="0" applyFont="1" applyBorder="1" applyAlignment="1">
      <alignment horizontal="left" vertical="center" wrapText="1"/>
    </xf>
    <xf numFmtId="0" fontId="43" fillId="0" borderId="2" xfId="0" applyFont="1" applyBorder="1" applyAlignment="1">
      <alignment horizontal="center" vertical="center" wrapText="1"/>
    </xf>
    <xf numFmtId="0" fontId="44" fillId="0" borderId="2" xfId="0" applyFont="1" applyBorder="1" applyAlignment="1">
      <alignment horizontal="justify" vertical="center"/>
    </xf>
    <xf numFmtId="0" fontId="23" fillId="0" borderId="0" xfId="0" applyFont="1" applyFill="1">
      <alignment vertical="center"/>
    </xf>
    <xf numFmtId="0" fontId="25" fillId="0" borderId="0" xfId="0" applyFont="1" applyFill="1">
      <alignment vertical="center"/>
    </xf>
    <xf numFmtId="0" fontId="51" fillId="0" borderId="0" xfId="0" applyFont="1" applyFill="1">
      <alignment vertical="center"/>
    </xf>
    <xf numFmtId="9" fontId="23" fillId="0" borderId="0" xfId="3" applyFont="1" applyFill="1">
      <alignment vertical="center"/>
    </xf>
    <xf numFmtId="0" fontId="18" fillId="0" borderId="0" xfId="0" applyFont="1" applyFill="1">
      <alignment vertical="center"/>
    </xf>
    <xf numFmtId="0" fontId="51" fillId="0" borderId="0" xfId="0" applyFont="1" applyFill="1" applyAlignment="1">
      <alignment horizontal="right" vertical="center"/>
    </xf>
    <xf numFmtId="0" fontId="52" fillId="0" borderId="0" xfId="0" applyFont="1" applyFill="1" applyAlignment="1">
      <alignment horizontal="center" vertical="center" wrapText="1"/>
    </xf>
    <xf numFmtId="0" fontId="53" fillId="0" borderId="2" xfId="0" applyFont="1" applyFill="1" applyBorder="1" applyAlignment="1">
      <alignment horizontal="center" vertical="center" wrapText="1"/>
    </xf>
    <xf numFmtId="176" fontId="6" fillId="0" borderId="9" xfId="0" applyNumberFormat="1" applyFont="1" applyFill="1" applyBorder="1" applyAlignment="1">
      <alignment horizontal="center" vertical="center" wrapText="1"/>
    </xf>
    <xf numFmtId="176" fontId="6" fillId="0" borderId="10" xfId="0" applyNumberFormat="1" applyFont="1" applyFill="1" applyBorder="1" applyAlignment="1">
      <alignment horizontal="center" vertical="center" wrapText="1"/>
    </xf>
    <xf numFmtId="176" fontId="6" fillId="0" borderId="1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1" fillId="0" borderId="0" xfId="0" applyFont="1" applyFill="1" applyBorder="1" applyAlignment="1">
      <alignment vertical="center"/>
    </xf>
    <xf numFmtId="9" fontId="1" fillId="0" borderId="0" xfId="3" applyFont="1" applyFill="1" applyBorder="1" applyAlignment="1">
      <alignment vertical="center" wrapText="1"/>
    </xf>
    <xf numFmtId="9" fontId="1" fillId="0" borderId="0" xfId="3" applyFont="1" applyFill="1" applyBorder="1" applyAlignment="1">
      <alignment vertical="center"/>
    </xf>
    <xf numFmtId="176" fontId="6" fillId="0" borderId="12" xfId="0" applyNumberFormat="1" applyFont="1" applyFill="1" applyBorder="1" applyAlignment="1">
      <alignment horizontal="center" vertical="center" wrapText="1"/>
    </xf>
    <xf numFmtId="176" fontId="6" fillId="0" borderId="13" xfId="0" applyNumberFormat="1" applyFont="1" applyFill="1" applyBorder="1" applyAlignment="1">
      <alignment horizontal="center" vertical="center" wrapText="1"/>
    </xf>
    <xf numFmtId="176" fontId="6" fillId="0" borderId="14"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6" fontId="6" fillId="0" borderId="15" xfId="0" applyNumberFormat="1" applyFont="1" applyFill="1" applyBorder="1" applyAlignment="1">
      <alignment horizontal="center" vertical="center" wrapText="1"/>
    </xf>
    <xf numFmtId="0" fontId="54" fillId="0" borderId="2" xfId="0" applyFont="1" applyFill="1" applyBorder="1" applyAlignment="1">
      <alignment horizontal="center" vertical="center"/>
    </xf>
    <xf numFmtId="0" fontId="23" fillId="0" borderId="2" xfId="0" applyFont="1" applyFill="1" applyBorder="1">
      <alignment vertical="center"/>
    </xf>
    <xf numFmtId="0" fontId="51"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9" fontId="2" fillId="0" borderId="2" xfId="51" applyNumberFormat="1" applyFont="1" applyFill="1" applyBorder="1" applyAlignment="1">
      <alignment horizontal="center" vertical="center" wrapText="1"/>
    </xf>
    <xf numFmtId="0" fontId="2" fillId="0" borderId="2" xfId="51" applyFont="1" applyFill="1" applyBorder="1" applyAlignment="1">
      <alignment vertical="center" wrapText="1"/>
    </xf>
    <xf numFmtId="9" fontId="2" fillId="0" borderId="2" xfId="51" applyNumberFormat="1" applyFont="1" applyFill="1" applyBorder="1" applyAlignment="1">
      <alignment vertical="center" wrapText="1"/>
    </xf>
    <xf numFmtId="0" fontId="55" fillId="0" borderId="2" xfId="0" applyFont="1" applyFill="1" applyBorder="1" applyAlignment="1">
      <alignment vertical="center" wrapText="1"/>
    </xf>
    <xf numFmtId="0" fontId="25" fillId="0" borderId="2" xfId="0" applyFont="1" applyFill="1" applyBorder="1" applyAlignment="1">
      <alignment vertical="center" wrapText="1"/>
    </xf>
    <xf numFmtId="0" fontId="18" fillId="0" borderId="2" xfId="0" applyFont="1" applyFill="1" applyBorder="1" applyAlignment="1">
      <alignment horizontal="left" vertical="center"/>
    </xf>
    <xf numFmtId="0" fontId="54" fillId="0" borderId="3" xfId="0" applyFont="1" applyFill="1" applyBorder="1" applyAlignment="1">
      <alignment horizontal="center" vertical="center"/>
    </xf>
    <xf numFmtId="0" fontId="54" fillId="0" borderId="4" xfId="0" applyFont="1" applyFill="1" applyBorder="1" applyAlignment="1">
      <alignment horizontal="center" vertical="center"/>
    </xf>
    <xf numFmtId="0" fontId="54" fillId="0" borderId="15" xfId="0" applyFont="1" applyFill="1" applyBorder="1" applyAlignment="1">
      <alignment horizontal="center" vertical="center"/>
    </xf>
    <xf numFmtId="0" fontId="51"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2" fillId="0" borderId="2" xfId="51" applyFont="1" applyFill="1" applyBorder="1" applyAlignment="1">
      <alignment horizontal="center" vertical="center" wrapText="1"/>
    </xf>
    <xf numFmtId="0" fontId="51"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9" fontId="2" fillId="0" borderId="2" xfId="0" applyNumberFormat="1" applyFont="1" applyFill="1" applyBorder="1" applyAlignment="1">
      <alignment horizontal="center" vertical="center" wrapText="1"/>
    </xf>
    <xf numFmtId="0" fontId="23" fillId="0" borderId="5" xfId="0" applyFont="1" applyFill="1" applyBorder="1" applyAlignment="1">
      <alignment vertical="center" wrapText="1"/>
    </xf>
    <xf numFmtId="0" fontId="55" fillId="0" borderId="5" xfId="0" applyFont="1" applyFill="1" applyBorder="1" applyAlignment="1">
      <alignment horizontal="center" vertical="center" wrapText="1"/>
    </xf>
    <xf numFmtId="0" fontId="56" fillId="0" borderId="2"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56" fillId="0" borderId="5" xfId="0" applyFont="1" applyFill="1" applyBorder="1" applyAlignment="1">
      <alignment vertical="center" wrapText="1"/>
    </xf>
    <xf numFmtId="0" fontId="23"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54" fillId="0" borderId="2" xfId="0" applyFont="1" applyFill="1" applyBorder="1" applyAlignment="1">
      <alignment vertical="center"/>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0" borderId="2" xfId="0" applyFont="1" applyFill="1" applyBorder="1" applyAlignment="1">
      <alignment vertical="center" wrapText="1"/>
    </xf>
    <xf numFmtId="0" fontId="23" fillId="0" borderId="7" xfId="0" applyFont="1" applyFill="1" applyBorder="1" applyAlignment="1">
      <alignment vertical="center" wrapText="1"/>
    </xf>
    <xf numFmtId="0" fontId="2" fillId="0" borderId="5" xfId="0" applyFont="1" applyFill="1" applyBorder="1" applyAlignment="1">
      <alignment horizontal="center" vertical="center" wrapText="1"/>
    </xf>
    <xf numFmtId="9" fontId="2" fillId="0" borderId="5" xfId="3" applyFont="1" applyFill="1" applyBorder="1" applyAlignment="1">
      <alignment horizontal="center" vertical="center" wrapText="1"/>
    </xf>
    <xf numFmtId="0" fontId="2" fillId="0" borderId="6" xfId="0" applyFont="1" applyFill="1" applyBorder="1" applyAlignment="1">
      <alignment horizontal="center" vertical="center" wrapText="1"/>
    </xf>
    <xf numFmtId="9" fontId="2" fillId="0" borderId="6" xfId="3" applyFont="1" applyFill="1" applyBorder="1" applyAlignment="1">
      <alignment horizontal="center" vertical="center" wrapText="1"/>
    </xf>
    <xf numFmtId="0" fontId="2" fillId="0" borderId="7" xfId="0" applyFont="1" applyFill="1" applyBorder="1" applyAlignment="1">
      <alignment horizontal="center" vertical="center" wrapText="1"/>
    </xf>
    <xf numFmtId="9" fontId="2" fillId="0" borderId="7" xfId="3" applyFont="1" applyFill="1" applyBorder="1" applyAlignment="1">
      <alignment horizontal="center" vertical="center" wrapText="1"/>
    </xf>
    <xf numFmtId="0" fontId="51" fillId="0"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57" fillId="0" borderId="2" xfId="0" applyFont="1" applyFill="1" applyBorder="1" applyAlignment="1">
      <alignment vertical="center" wrapText="1"/>
    </xf>
    <xf numFmtId="0" fontId="34" fillId="0" borderId="0" xfId="0" applyFont="1" applyFill="1" applyBorder="1" applyAlignment="1">
      <alignment horizontal="left" vertical="center" wrapText="1"/>
    </xf>
    <xf numFmtId="9" fontId="1" fillId="0" borderId="0" xfId="3" applyNumberFormat="1" applyFont="1">
      <alignment vertical="center"/>
    </xf>
    <xf numFmtId="0" fontId="15" fillId="0" borderId="0" xfId="0" applyFont="1" applyFill="1" applyBorder="1" applyAlignment="1">
      <alignment vertical="center"/>
    </xf>
    <xf numFmtId="0" fontId="10" fillId="0" borderId="0" xfId="0" applyFont="1" applyFill="1" applyBorder="1" applyAlignment="1">
      <alignment vertical="center"/>
    </xf>
    <xf numFmtId="0" fontId="58" fillId="0" borderId="0" xfId="0" applyFont="1" applyFill="1" applyBorder="1" applyAlignment="1">
      <alignment horizontal="right" vertical="center"/>
    </xf>
    <xf numFmtId="0" fontId="10" fillId="0" borderId="0" xfId="0" applyFont="1" applyFill="1" applyBorder="1" applyAlignment="1">
      <alignment horizontal="center" vertical="center"/>
    </xf>
    <xf numFmtId="0" fontId="59" fillId="0" borderId="0" xfId="0" applyFont="1" applyFill="1" applyBorder="1" applyAlignment="1">
      <alignment horizontal="center" vertical="center" wrapText="1"/>
    </xf>
    <xf numFmtId="49" fontId="60" fillId="0" borderId="2" xfId="0" applyNumberFormat="1" applyFont="1" applyFill="1" applyBorder="1" applyAlignment="1">
      <alignment horizontal="center" vertical="center" wrapText="1"/>
    </xf>
    <xf numFmtId="0" fontId="10" fillId="0" borderId="2" xfId="0" applyFont="1" applyFill="1" applyBorder="1" applyAlignment="1">
      <alignment vertical="center"/>
    </xf>
    <xf numFmtId="0" fontId="58"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61" fillId="0" borderId="2" xfId="0" applyFont="1" applyFill="1" applyBorder="1" applyAlignment="1">
      <alignment vertical="center" wrapText="1"/>
    </xf>
    <xf numFmtId="176" fontId="62" fillId="0" borderId="2" xfId="0" applyNumberFormat="1" applyFont="1" applyFill="1" applyBorder="1" applyAlignment="1">
      <alignment horizontal="center" vertical="center" wrapText="1"/>
    </xf>
    <xf numFmtId="0" fontId="0" fillId="0" borderId="2" xfId="0" applyFont="1" applyFill="1" applyBorder="1" applyAlignment="1">
      <alignment vertical="center" wrapText="1"/>
    </xf>
    <xf numFmtId="0" fontId="63" fillId="0" borderId="2" xfId="0" applyFont="1" applyFill="1" applyBorder="1" applyAlignment="1">
      <alignment horizontal="center" vertical="center" wrapText="1"/>
    </xf>
    <xf numFmtId="0" fontId="63" fillId="0" borderId="5" xfId="0" applyFont="1" applyFill="1" applyBorder="1" applyAlignment="1">
      <alignment horizontal="center" vertical="center" wrapText="1"/>
    </xf>
    <xf numFmtId="0" fontId="63" fillId="0" borderId="7" xfId="0" applyFont="1" applyFill="1" applyBorder="1" applyAlignment="1">
      <alignment horizontal="center" vertical="center" wrapText="1"/>
    </xf>
    <xf numFmtId="0" fontId="0" fillId="2" borderId="2" xfId="0" applyFont="1" applyFill="1" applyBorder="1" applyAlignment="1">
      <alignment vertical="center" wrapText="1"/>
    </xf>
    <xf numFmtId="0" fontId="63" fillId="0" borderId="2" xfId="0" applyFont="1" applyFill="1" applyBorder="1" applyAlignment="1">
      <alignment vertical="center" wrapText="1"/>
    </xf>
    <xf numFmtId="0" fontId="28"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9" fontId="10" fillId="0" borderId="0" xfId="3" applyFont="1" applyFill="1">
      <alignment vertical="center"/>
    </xf>
    <xf numFmtId="0" fontId="10" fillId="0" borderId="0" xfId="0" applyFont="1">
      <alignment vertical="center"/>
    </xf>
    <xf numFmtId="0" fontId="49" fillId="0" borderId="0" xfId="0" applyFont="1" applyAlignment="1">
      <alignment vertical="center" wrapText="1"/>
    </xf>
    <xf numFmtId="49" fontId="0" fillId="0" borderId="0" xfId="0" applyNumberFormat="1" applyAlignment="1">
      <alignment horizontal="center" vertical="center" wrapText="1"/>
    </xf>
    <xf numFmtId="0" fontId="14" fillId="0" borderId="0" xfId="0" applyFont="1" applyFill="1" applyAlignment="1">
      <alignment horizontal="left" vertical="center" wrapText="1"/>
    </xf>
    <xf numFmtId="0" fontId="64" fillId="0" borderId="0" xfId="0" applyFont="1" applyFill="1" applyAlignment="1">
      <alignment horizontal="center" vertical="center" wrapText="1"/>
    </xf>
    <xf numFmtId="0" fontId="14" fillId="0" borderId="0" xfId="0" applyFont="1" applyFill="1" applyAlignment="1">
      <alignment horizontal="center" vertical="center" wrapText="1"/>
    </xf>
    <xf numFmtId="0" fontId="49" fillId="0" borderId="0" xfId="0" applyFont="1" applyFill="1" applyAlignment="1">
      <alignment horizontal="center" vertical="center" wrapText="1"/>
    </xf>
    <xf numFmtId="0" fontId="65" fillId="0" borderId="0" xfId="0" applyFont="1" applyFill="1" applyAlignment="1">
      <alignment horizontal="center" vertical="center" wrapText="1"/>
    </xf>
    <xf numFmtId="49" fontId="65" fillId="0" borderId="0" xfId="0" applyNumberFormat="1" applyFont="1" applyFill="1" applyAlignment="1">
      <alignment horizontal="center" vertical="center" wrapText="1"/>
    </xf>
    <xf numFmtId="0" fontId="49" fillId="0" borderId="0" xfId="0" applyFont="1" applyFill="1" applyAlignment="1">
      <alignment horizontal="left" vertical="center" wrapText="1"/>
    </xf>
    <xf numFmtId="49" fontId="49" fillId="0" borderId="0" xfId="0" applyNumberFormat="1" applyFont="1" applyFill="1" applyAlignment="1">
      <alignment horizontal="left"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49" fillId="0" borderId="2" xfId="0" applyFont="1" applyBorder="1" applyAlignment="1">
      <alignment horizontal="center" vertical="center" wrapText="1"/>
    </xf>
    <xf numFmtId="0" fontId="49" fillId="0" borderId="2" xfId="0" applyFont="1" applyBorder="1" applyAlignment="1">
      <alignment vertical="center" wrapText="1"/>
    </xf>
    <xf numFmtId="0" fontId="67" fillId="0" borderId="2" xfId="0" applyFont="1" applyBorder="1" applyAlignment="1">
      <alignment horizontal="left" vertical="center" wrapText="1"/>
    </xf>
    <xf numFmtId="0" fontId="29" fillId="0" borderId="2" xfId="0" applyFont="1" applyBorder="1" applyAlignment="1">
      <alignment horizontal="center" vertical="center" wrapText="1"/>
    </xf>
    <xf numFmtId="0" fontId="68" fillId="0" borderId="2" xfId="0" applyFont="1" applyBorder="1" applyAlignment="1">
      <alignment horizontal="center" vertical="center" wrapText="1"/>
    </xf>
    <xf numFmtId="49" fontId="49" fillId="0" borderId="2" xfId="0" applyNumberFormat="1" applyFont="1" applyBorder="1" applyAlignment="1">
      <alignment horizontal="center" vertical="center" wrapText="1"/>
    </xf>
    <xf numFmtId="0" fontId="69" fillId="0" borderId="2" xfId="0" applyFont="1" applyFill="1" applyBorder="1" applyAlignment="1">
      <alignment horizontal="center" vertical="center" wrapText="1"/>
    </xf>
    <xf numFmtId="0" fontId="69" fillId="0" borderId="5" xfId="0" applyFont="1" applyFill="1" applyBorder="1" applyAlignment="1">
      <alignment horizontal="center" vertical="center" wrapText="1"/>
    </xf>
    <xf numFmtId="0" fontId="69" fillId="0" borderId="5" xfId="0" applyFont="1" applyFill="1" applyBorder="1" applyAlignment="1">
      <alignment horizontal="left" vertical="center" wrapText="1"/>
    </xf>
    <xf numFmtId="0" fontId="69" fillId="0" borderId="2" xfId="0" applyFont="1" applyFill="1" applyBorder="1" applyAlignment="1">
      <alignment horizontal="left" vertical="center" wrapText="1"/>
    </xf>
    <xf numFmtId="49" fontId="0" fillId="0" borderId="2" xfId="0" applyNumberFormat="1" applyBorder="1" applyAlignment="1">
      <alignment vertical="center" wrapText="1"/>
    </xf>
    <xf numFmtId="0" fontId="69" fillId="0" borderId="6" xfId="0" applyFont="1" applyFill="1" applyBorder="1" applyAlignment="1">
      <alignment horizontal="center" vertical="center" wrapText="1"/>
    </xf>
    <xf numFmtId="0" fontId="69" fillId="0" borderId="6" xfId="0" applyFont="1" applyFill="1" applyBorder="1" applyAlignment="1">
      <alignment horizontal="left" vertical="center" wrapText="1"/>
    </xf>
    <xf numFmtId="0" fontId="69" fillId="0" borderId="7" xfId="0" applyFont="1" applyFill="1" applyBorder="1" applyAlignment="1">
      <alignment horizontal="center" vertical="center" wrapText="1"/>
    </xf>
    <xf numFmtId="0" fontId="69" fillId="0" borderId="7" xfId="0" applyFont="1" applyFill="1" applyBorder="1" applyAlignment="1">
      <alignment horizontal="left" vertical="center" wrapText="1"/>
    </xf>
    <xf numFmtId="0" fontId="67" fillId="0" borderId="2" xfId="0" applyFont="1" applyBorder="1" applyAlignment="1">
      <alignment vertical="center" wrapText="1"/>
    </xf>
    <xf numFmtId="0" fontId="70" fillId="0" borderId="2" xfId="0" applyFont="1" applyBorder="1" applyAlignment="1">
      <alignment vertical="center" wrapText="1"/>
    </xf>
    <xf numFmtId="49" fontId="69" fillId="0" borderId="2" xfId="0" applyNumberFormat="1" applyFont="1" applyFill="1" applyBorder="1" applyAlignment="1">
      <alignment horizontal="center" vertical="center" wrapText="1"/>
    </xf>
    <xf numFmtId="0" fontId="69" fillId="0" borderId="2" xfId="0" applyFont="1" applyFill="1" applyBorder="1" applyAlignment="1">
      <alignment vertical="center" wrapText="1"/>
    </xf>
    <xf numFmtId="0" fontId="71" fillId="0" borderId="2" xfId="0" applyFont="1" applyFill="1" applyBorder="1" applyAlignment="1">
      <alignment horizontal="left" vertical="center" wrapText="1"/>
    </xf>
    <xf numFmtId="0" fontId="36" fillId="0" borderId="2" xfId="0" applyFont="1" applyBorder="1" applyAlignment="1">
      <alignment vertical="center" wrapText="1"/>
    </xf>
    <xf numFmtId="0" fontId="22" fillId="0" borderId="2" xfId="0" applyFont="1" applyBorder="1" applyAlignment="1">
      <alignment vertical="center" wrapText="1"/>
    </xf>
    <xf numFmtId="0" fontId="66" fillId="0" borderId="5" xfId="0" applyFont="1" applyFill="1" applyBorder="1" applyAlignment="1">
      <alignment horizontal="center" vertical="center" wrapText="1"/>
    </xf>
    <xf numFmtId="0" fontId="49" fillId="0" borderId="5" xfId="0" applyFont="1" applyBorder="1" applyAlignment="1">
      <alignment horizontal="center" vertical="center" wrapText="1"/>
    </xf>
    <xf numFmtId="0" fontId="72" fillId="0" borderId="5" xfId="0" applyFont="1" applyBorder="1" applyAlignment="1">
      <alignment horizontal="center" vertical="center" wrapText="1"/>
    </xf>
    <xf numFmtId="0" fontId="73" fillId="0" borderId="2" xfId="0" applyFont="1" applyBorder="1" applyAlignment="1">
      <alignment horizontal="center" vertical="center" wrapText="1"/>
    </xf>
    <xf numFmtId="0" fontId="66" fillId="0" borderId="7" xfId="0" applyFont="1" applyFill="1" applyBorder="1" applyAlignment="1">
      <alignment horizontal="center" vertical="center" wrapText="1"/>
    </xf>
    <xf numFmtId="0" fontId="49" fillId="0" borderId="7" xfId="0" applyFont="1" applyBorder="1" applyAlignment="1">
      <alignment horizontal="center" vertical="center" wrapText="1"/>
    </xf>
    <xf numFmtId="0" fontId="72" fillId="0" borderId="7" xfId="0" applyFont="1" applyBorder="1" applyAlignment="1">
      <alignment horizontal="center" vertical="center" wrapText="1"/>
    </xf>
    <xf numFmtId="0" fontId="38" fillId="0" borderId="2" xfId="0" applyFont="1" applyBorder="1" applyAlignment="1">
      <alignment horizontal="center" vertical="center" wrapText="1"/>
    </xf>
    <xf numFmtId="0" fontId="74" fillId="0" borderId="2" xfId="0" applyFont="1" applyBorder="1" applyAlignment="1">
      <alignment horizontal="left" vertical="center" wrapText="1"/>
    </xf>
    <xf numFmtId="49" fontId="11" fillId="0" borderId="2" xfId="0" applyNumberFormat="1" applyFont="1" applyBorder="1" applyAlignment="1">
      <alignment vertical="center" wrapText="1"/>
    </xf>
    <xf numFmtId="0" fontId="67" fillId="0" borderId="5" xfId="0" applyFont="1" applyBorder="1" applyAlignment="1">
      <alignment horizontal="center" vertical="center" wrapText="1"/>
    </xf>
    <xf numFmtId="0" fontId="29" fillId="0" borderId="5" xfId="0" applyFont="1" applyBorder="1" applyAlignment="1">
      <alignment horizontal="center" vertical="center" wrapText="1"/>
    </xf>
    <xf numFmtId="0" fontId="36" fillId="0" borderId="5" xfId="0" applyFont="1" applyBorder="1" applyAlignment="1">
      <alignment horizontal="center" vertical="center" wrapText="1"/>
    </xf>
    <xf numFmtId="49" fontId="0" fillId="0" borderId="5" xfId="0" applyNumberFormat="1" applyBorder="1" applyAlignment="1">
      <alignment horizontal="center" vertical="center" wrapText="1"/>
    </xf>
    <xf numFmtId="0" fontId="67" fillId="0" borderId="7" xfId="0" applyFont="1" applyBorder="1" applyAlignment="1">
      <alignment horizontal="center" vertical="center" wrapText="1"/>
    </xf>
    <xf numFmtId="0" fontId="29" fillId="0" borderId="7" xfId="0" applyFont="1" applyBorder="1" applyAlignment="1">
      <alignment horizontal="center" vertical="center" wrapText="1"/>
    </xf>
    <xf numFmtId="0" fontId="36" fillId="0" borderId="7" xfId="0" applyFont="1" applyBorder="1" applyAlignment="1">
      <alignment horizontal="center" vertical="center" wrapText="1"/>
    </xf>
    <xf numFmtId="0" fontId="11" fillId="0" borderId="2" xfId="0" applyFont="1" applyBorder="1" applyAlignment="1">
      <alignment horizontal="left" vertical="center" wrapText="1"/>
    </xf>
    <xf numFmtId="49" fontId="0" fillId="0" borderId="7" xfId="0" applyNumberFormat="1" applyBorder="1" applyAlignment="1">
      <alignment horizontal="center" vertical="center" wrapText="1"/>
    </xf>
    <xf numFmtId="0" fontId="75" fillId="0" borderId="5" xfId="0" applyFont="1" applyFill="1" applyBorder="1" applyAlignment="1">
      <alignment horizontal="center" vertical="center" wrapText="1"/>
    </xf>
    <xf numFmtId="49" fontId="25" fillId="0" borderId="5" xfId="0" applyNumberFormat="1" applyFont="1" applyBorder="1" applyAlignment="1">
      <alignment horizontal="center" vertical="center" wrapText="1"/>
    </xf>
    <xf numFmtId="49" fontId="24" fillId="0" borderId="5" xfId="0" applyNumberFormat="1" applyFont="1" applyBorder="1" applyAlignment="1">
      <alignment horizontal="left" vertical="center" wrapText="1"/>
    </xf>
    <xf numFmtId="49" fontId="29" fillId="0" borderId="2" xfId="0" applyNumberFormat="1" applyFont="1" applyBorder="1" applyAlignment="1">
      <alignment horizontal="center" vertical="center" wrapText="1"/>
    </xf>
    <xf numFmtId="0" fontId="67" fillId="0" borderId="0" xfId="0" applyFont="1" applyAlignment="1">
      <alignment horizontal="center" vertical="center" wrapText="1"/>
    </xf>
    <xf numFmtId="0" fontId="0" fillId="3" borderId="0" xfId="0" applyFill="1" applyAlignment="1">
      <alignment vertical="center" wrapText="1"/>
    </xf>
    <xf numFmtId="0" fontId="14" fillId="0" borderId="0" xfId="0" applyFont="1" applyFill="1" applyAlignment="1">
      <alignment horizontal="center" vertical="center"/>
    </xf>
    <xf numFmtId="0" fontId="76" fillId="0" borderId="0" xfId="0" applyFont="1" applyAlignment="1">
      <alignment horizontal="center" vertical="center" wrapText="1"/>
    </xf>
    <xf numFmtId="0" fontId="32" fillId="3" borderId="2" xfId="0" applyFont="1" applyFill="1" applyBorder="1" applyAlignment="1">
      <alignment horizontal="center" vertical="center" wrapText="1"/>
    </xf>
    <xf numFmtId="49" fontId="32" fillId="3" borderId="2" xfId="0" applyNumberFormat="1" applyFont="1" applyFill="1" applyBorder="1" applyAlignment="1">
      <alignment horizontal="center" vertical="center" wrapText="1"/>
    </xf>
    <xf numFmtId="0" fontId="32" fillId="3" borderId="2" xfId="0" applyFont="1" applyFill="1" applyBorder="1" applyAlignment="1">
      <alignment horizontal="left" vertical="center" wrapText="1"/>
    </xf>
    <xf numFmtId="176" fontId="6" fillId="3" borderId="2" xfId="0" applyNumberFormat="1" applyFont="1" applyFill="1" applyBorder="1" applyAlignment="1">
      <alignment horizontal="center" vertical="center" wrapText="1"/>
    </xf>
    <xf numFmtId="177" fontId="32" fillId="0" borderId="2" xfId="0" applyNumberFormat="1" applyFont="1" applyBorder="1" applyAlignment="1">
      <alignment horizontal="center" vertical="center" wrapText="1"/>
    </xf>
    <xf numFmtId="0" fontId="33" fillId="0" borderId="2" xfId="50" applyFont="1" applyBorder="1" applyAlignment="1">
      <alignment horizontal="center" vertical="center" wrapText="1"/>
    </xf>
    <xf numFmtId="176" fontId="3" fillId="0" borderId="2" xfId="50" applyNumberFormat="1" applyFont="1" applyBorder="1" applyAlignment="1">
      <alignment horizontal="center" vertical="center" wrapText="1"/>
    </xf>
    <xf numFmtId="0" fontId="42" fillId="0" borderId="2" xfId="0" applyFont="1" applyBorder="1" applyAlignment="1">
      <alignment horizontal="left" vertical="center" wrapText="1"/>
    </xf>
    <xf numFmtId="0" fontId="0" fillId="0" borderId="2" xfId="0" applyFont="1" applyBorder="1" applyAlignment="1">
      <alignment horizontal="left" vertical="center" wrapText="1"/>
    </xf>
    <xf numFmtId="0" fontId="48" fillId="0" borderId="0" xfId="0" applyFont="1">
      <alignment vertical="center"/>
    </xf>
    <xf numFmtId="0" fontId="0" fillId="0" borderId="0" xfId="0" applyAlignment="1">
      <alignment horizontal="center" vertical="center"/>
    </xf>
    <xf numFmtId="0" fontId="77" fillId="0" borderId="0" xfId="0" applyFont="1" applyAlignment="1">
      <alignment horizontal="center" vertical="center"/>
    </xf>
    <xf numFmtId="0" fontId="48" fillId="0" borderId="2" xfId="0" applyFont="1" applyBorder="1" applyAlignment="1">
      <alignment horizontal="center" vertical="center"/>
    </xf>
    <xf numFmtId="0" fontId="50" fillId="0" borderId="2" xfId="0" applyFont="1" applyBorder="1" applyAlignment="1">
      <alignment horizontal="left" vertical="center" wrapText="1"/>
    </xf>
    <xf numFmtId="0" fontId="50" fillId="3" borderId="2" xfId="0" applyFont="1" applyFill="1" applyBorder="1" applyAlignment="1">
      <alignment horizontal="center" vertical="center" wrapText="1"/>
    </xf>
    <xf numFmtId="49" fontId="50" fillId="3" borderId="2" xfId="0" applyNumberFormat="1" applyFont="1" applyFill="1" applyBorder="1" applyAlignment="1">
      <alignment horizontal="center" vertical="center" wrapText="1"/>
    </xf>
    <xf numFmtId="0" fontId="50" fillId="3" borderId="2" xfId="0" applyFont="1" applyFill="1" applyBorder="1" applyAlignment="1">
      <alignment horizontal="left" vertical="center" wrapText="1"/>
    </xf>
    <xf numFmtId="0" fontId="0" fillId="0" borderId="2" xfId="0" applyBorder="1" applyAlignment="1">
      <alignment horizontal="center" vertical="center"/>
    </xf>
    <xf numFmtId="0" fontId="0" fillId="0" borderId="2" xfId="0" applyBorder="1">
      <alignment vertical="center"/>
    </xf>
    <xf numFmtId="0" fontId="78" fillId="0" borderId="0" xfId="0" applyFont="1" applyFill="1" applyAlignment="1">
      <alignment horizontal="center" vertical="center" wrapText="1"/>
    </xf>
    <xf numFmtId="0" fontId="66" fillId="0" borderId="0" xfId="0" applyFont="1" applyAlignment="1">
      <alignment horizontal="center" vertical="center"/>
    </xf>
    <xf numFmtId="0" fontId="79" fillId="0" borderId="0" xfId="0" applyFont="1" applyFill="1" applyAlignment="1">
      <alignment vertical="center" wrapText="1"/>
    </xf>
    <xf numFmtId="0" fontId="80" fillId="0" borderId="0" xfId="0" applyFont="1" applyFill="1" applyAlignment="1">
      <alignment horizontal="center" vertical="center" wrapText="1"/>
    </xf>
    <xf numFmtId="0" fontId="81" fillId="0" borderId="2" xfId="0" applyFont="1" applyFill="1" applyBorder="1" applyAlignment="1">
      <alignment horizontal="center" vertical="center" wrapText="1"/>
    </xf>
    <xf numFmtId="176" fontId="82" fillId="0" borderId="2" xfId="0" applyNumberFormat="1" applyFont="1" applyFill="1" applyBorder="1" applyAlignment="1">
      <alignment horizontal="center" vertical="center" wrapText="1"/>
    </xf>
    <xf numFmtId="0" fontId="81" fillId="0" borderId="3" xfId="0" applyFont="1" applyFill="1" applyBorder="1" applyAlignment="1">
      <alignment horizontal="center" vertical="center" wrapText="1"/>
    </xf>
    <xf numFmtId="0" fontId="81" fillId="0" borderId="4" xfId="0" applyFont="1" applyFill="1" applyBorder="1" applyAlignment="1">
      <alignment horizontal="center" vertical="center" wrapText="1"/>
    </xf>
    <xf numFmtId="0" fontId="81" fillId="0" borderId="15" xfId="0" applyFont="1" applyFill="1" applyBorder="1" applyAlignment="1">
      <alignment horizontal="center" vertical="center" wrapText="1"/>
    </xf>
    <xf numFmtId="0" fontId="22" fillId="0" borderId="2" xfId="0" applyFont="1" applyBorder="1" applyAlignment="1">
      <alignment horizontal="center" vertical="center" wrapText="1"/>
    </xf>
    <xf numFmtId="0" fontId="83" fillId="0" borderId="2" xfId="0" applyFont="1" applyBorder="1" applyAlignment="1">
      <alignment horizontal="center" vertical="center" wrapText="1"/>
    </xf>
    <xf numFmtId="0" fontId="29" fillId="0" borderId="2" xfId="0" applyFont="1" applyBorder="1" applyAlignment="1">
      <alignment vertical="center" wrapText="1"/>
    </xf>
    <xf numFmtId="0" fontId="84" fillId="0" borderId="2" xfId="0" applyFont="1" applyFill="1" applyBorder="1" applyAlignment="1">
      <alignment vertical="center" wrapText="1"/>
    </xf>
    <xf numFmtId="9" fontId="84" fillId="0" borderId="2" xfId="0" applyNumberFormat="1" applyFont="1" applyFill="1" applyBorder="1" applyAlignment="1">
      <alignment vertical="center" wrapText="1"/>
    </xf>
    <xf numFmtId="0" fontId="25" fillId="0" borderId="2" xfId="0" applyFont="1" applyFill="1" applyBorder="1" applyAlignment="1">
      <alignment horizontal="center" vertical="center"/>
    </xf>
    <xf numFmtId="9" fontId="25" fillId="0" borderId="2" xfId="0" applyNumberFormat="1" applyFont="1" applyFill="1" applyBorder="1" applyAlignment="1">
      <alignment horizontal="center" vertical="center"/>
    </xf>
    <xf numFmtId="0" fontId="75" fillId="0" borderId="0" xfId="0" applyFont="1" applyBorder="1" applyAlignment="1">
      <alignment horizontal="left" vertical="center" wrapText="1"/>
    </xf>
    <xf numFmtId="0" fontId="64" fillId="0" borderId="0" xfId="0" applyFont="1" applyFill="1" applyAlignment="1">
      <alignment vertical="center" wrapText="1"/>
    </xf>
    <xf numFmtId="176" fontId="7" fillId="0" borderId="15" xfId="0" applyNumberFormat="1" applyFont="1" applyFill="1" applyBorder="1" applyAlignment="1">
      <alignment horizontal="center" vertical="center" wrapText="1"/>
    </xf>
    <xf numFmtId="0" fontId="29" fillId="0" borderId="5" xfId="0" applyFont="1" applyBorder="1" applyAlignment="1">
      <alignment horizontal="left" vertical="center" wrapText="1"/>
    </xf>
    <xf numFmtId="0" fontId="22" fillId="0" borderId="5" xfId="0" applyFont="1" applyBorder="1" applyAlignment="1">
      <alignment horizontal="center" vertical="center" wrapText="1"/>
    </xf>
    <xf numFmtId="0" fontId="10" fillId="0" borderId="2" xfId="0" applyFont="1" applyBorder="1" applyAlignment="1">
      <alignment horizontal="center" vertical="center"/>
    </xf>
    <xf numFmtId="0" fontId="85" fillId="0" borderId="2" xfId="0" applyFont="1" applyFill="1" applyBorder="1" applyAlignment="1">
      <alignment horizontal="center" vertical="center"/>
    </xf>
    <xf numFmtId="9" fontId="85" fillId="0" borderId="2" xfId="0" applyNumberFormat="1" applyFont="1" applyFill="1" applyBorder="1" applyAlignment="1">
      <alignment vertical="center"/>
    </xf>
    <xf numFmtId="0" fontId="75" fillId="0" borderId="2" xfId="0" applyFont="1" applyBorder="1" applyAlignment="1">
      <alignment vertical="center" wrapText="1"/>
    </xf>
    <xf numFmtId="0" fontId="29" fillId="0" borderId="6" xfId="0" applyFont="1" applyBorder="1" applyAlignment="1">
      <alignment horizontal="left" vertical="center" wrapText="1"/>
    </xf>
    <xf numFmtId="0" fontId="22" fillId="0" borderId="6"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left" vertical="center" wrapText="1"/>
    </xf>
    <xf numFmtId="0" fontId="22" fillId="0" borderId="7" xfId="0" applyFont="1" applyBorder="1" applyAlignment="1">
      <alignment horizontal="center" vertical="center" wrapText="1"/>
    </xf>
    <xf numFmtId="0" fontId="86" fillId="0" borderId="2" xfId="0" applyFont="1" applyFill="1" applyBorder="1" applyAlignment="1">
      <alignment horizontal="center" vertical="center"/>
    </xf>
    <xf numFmtId="0" fontId="87" fillId="0" borderId="2" xfId="0" applyFont="1" applyBorder="1" applyAlignment="1">
      <alignment horizontal="center" vertical="center" wrapText="1"/>
    </xf>
    <xf numFmtId="9" fontId="85" fillId="0" borderId="2" xfId="0" applyNumberFormat="1" applyFont="1" applyFill="1" applyBorder="1" applyAlignment="1">
      <alignment horizontal="center" vertical="center"/>
    </xf>
    <xf numFmtId="0" fontId="75" fillId="0" borderId="0" xfId="0" applyFont="1" applyBorder="1" applyAlignment="1">
      <alignment horizontal="center" vertical="center" wrapText="1"/>
    </xf>
    <xf numFmtId="0" fontId="22" fillId="0" borderId="2" xfId="0" applyFont="1" applyBorder="1" applyAlignment="1" quotePrefix="1">
      <alignment horizontal="center" vertical="center" wrapText="1"/>
    </xf>
    <xf numFmtId="0" fontId="83" fillId="0" borderId="2" xfId="0" applyFont="1" applyBorder="1" applyAlignment="1" quotePrefix="1">
      <alignment horizontal="center" vertical="center" wrapText="1"/>
    </xf>
    <xf numFmtId="0" fontId="87" fillId="0" borderId="2" xfId="0" applyFont="1" applyBorder="1" applyAlignment="1" quotePrefix="1">
      <alignment horizontal="center" vertical="center" wrapText="1"/>
    </xf>
    <xf numFmtId="0" fontId="49" fillId="0" borderId="2" xfId="0" applyFont="1" applyBorder="1" applyAlignment="1" quotePrefix="1">
      <alignment horizontal="center" vertical="center" wrapText="1"/>
    </xf>
    <xf numFmtId="49" fontId="49" fillId="0" borderId="2" xfId="0" applyNumberFormat="1" applyFont="1" applyBorder="1" applyAlignment="1" quotePrefix="1">
      <alignment horizontal="center" vertical="center" wrapText="1"/>
    </xf>
    <xf numFmtId="49" fontId="69" fillId="0" borderId="2" xfId="0" applyNumberFormat="1" applyFont="1" applyFill="1" applyBorder="1" applyAlignment="1" quotePrefix="1">
      <alignment horizontal="center" vertical="center" wrapText="1"/>
    </xf>
    <xf numFmtId="0" fontId="49" fillId="0" borderId="5" xfId="0" applyFont="1" applyBorder="1" applyAlignment="1" quotePrefix="1">
      <alignment horizontal="center" vertical="center" wrapText="1"/>
    </xf>
    <xf numFmtId="0" fontId="66" fillId="0" borderId="5" xfId="0" applyFont="1" applyFill="1" applyBorder="1" applyAlignment="1" quotePrefix="1">
      <alignment horizontal="center" vertical="center" wrapText="1"/>
    </xf>
    <xf numFmtId="0" fontId="58" fillId="0" borderId="2" xfId="0" applyFont="1" applyFill="1" applyBorder="1" applyAlignment="1" quotePrefix="1">
      <alignment horizontal="center" vertical="center" wrapText="1"/>
    </xf>
    <xf numFmtId="0" fontId="51" fillId="0" borderId="2" xfId="0" applyFont="1" applyFill="1" applyBorder="1" applyAlignment="1" quotePrefix="1">
      <alignment horizontal="center" vertical="center" wrapText="1"/>
    </xf>
    <xf numFmtId="0" fontId="22" fillId="0" borderId="2" xfId="0" applyFont="1" applyFill="1" applyBorder="1" applyAlignment="1" quotePrefix="1">
      <alignment horizontal="center" vertical="center" wrapText="1"/>
    </xf>
    <xf numFmtId="0" fontId="23" fillId="0" borderId="5" xfId="51" applyFont="1" applyFill="1" applyBorder="1" applyAlignment="1" quotePrefix="1">
      <alignment horizontal="center" vertical="center" wrapText="1"/>
    </xf>
    <xf numFmtId="0" fontId="23" fillId="0" borderId="2" xfId="51" applyFont="1" applyFill="1" applyBorder="1" applyAlignment="1" quotePrefix="1">
      <alignment vertical="center" wrapText="1"/>
    </xf>
    <xf numFmtId="0" fontId="22" fillId="0" borderId="5" xfId="0" applyFont="1" applyFill="1" applyBorder="1" applyAlignment="1" quotePrefix="1">
      <alignment horizontal="center" vertical="center" wrapText="1"/>
    </xf>
    <xf numFmtId="0" fontId="23" fillId="0" borderId="5" xfId="0"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_Sheet1" xfId="50"/>
    <cellStyle name="常规 3" xfId="51"/>
    <cellStyle name="常规 28" xf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2.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kylin\&#25991;&#26723;\xwechat_files\wxid_uiht3hib12je21_e0b6\msg\file\2026-08\C:\Users\zhuqiong\xwechat_files\wxid_zb2iefrdc9k322_c4ae\msg\file\2026-08\&#30524;&#31185;&#27979;&#31639;&#34920;7.20&#37096;&#38376;&#23457;&#3575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kylin\&#25991;&#26723;\xwechat_files\wxid_uiht3hib12je21_e0b6\msg\file\2026-08\&#21457;&#25991;&#38468;&#20214;2-&#30524;&#31185;&#31435;&#39033;&#25351;&#21335;&#65288;8.20&#65289;%20-%20&#25353;&#26368;&#26032;&#25991;&#20214;&#25913;&#24223;&#27490;&#34920;&#34987;&#24223;&#27490;&#39033;&#30446;(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映射关系 "/>
    </sheetNames>
    <sheetDataSet>
      <sheetData sheetId="0" refreshError="1">
        <row r="5">
          <cell r="B5" t="str">
            <v>项目名称</v>
          </cell>
          <cell r="C5" t="str">
            <v>计价单位</v>
          </cell>
          <cell r="D5" t="str">
            <v>计价说明</v>
          </cell>
          <cell r="E5" t="str">
            <v>平移价</v>
          </cell>
          <cell r="F5" t="str">
            <v>一类价格</v>
          </cell>
        </row>
        <row r="5">
          <cell r="J5" t="str">
            <v>项目编码</v>
          </cell>
          <cell r="K5" t="str">
            <v>项目名称</v>
          </cell>
        </row>
        <row r="7">
          <cell r="B7" t="str">
            <v>合计</v>
          </cell>
        </row>
        <row r="9">
          <cell r="B9" t="str">
            <v>视力检查费（普通）</v>
          </cell>
          <cell r="C9" t="str">
            <v>次</v>
          </cell>
        </row>
        <row r="9">
          <cell r="E9">
            <v>2</v>
          </cell>
          <cell r="F9">
            <v>2</v>
          </cell>
        </row>
        <row r="9">
          <cell r="J9">
            <v>310300001</v>
          </cell>
          <cell r="K9" t="str">
            <v>普通视力检查</v>
          </cell>
        </row>
        <row r="10">
          <cell r="B10" t="str">
            <v>视力检查费（特殊）</v>
          </cell>
          <cell r="C10" t="str">
            <v>次</v>
          </cell>
          <cell r="D10" t="str">
            <v>1.“特殊方式”是指应用图形视力表、点视力表、条栅视力卡、视动性眼球震颤设备的方式进行视力检查。
2.阿姆斯勒(Amsler)表检查按此项目收费。</v>
          </cell>
          <cell r="E10">
            <v>17</v>
          </cell>
          <cell r="F10">
            <v>17</v>
          </cell>
        </row>
        <row r="10">
          <cell r="J10">
            <v>310300002</v>
          </cell>
          <cell r="K10" t="str">
            <v>特殊视力检查</v>
          </cell>
        </row>
        <row r="11">
          <cell r="J11" t="str">
            <v>310300002-01</v>
          </cell>
          <cell r="K11" t="str">
            <v>特殊视力检查(每增加一项加收)</v>
          </cell>
        </row>
        <row r="12">
          <cell r="J12">
            <v>310300003</v>
          </cell>
          <cell r="K12" t="str">
            <v>选择性观看检查</v>
          </cell>
        </row>
        <row r="13">
          <cell r="J13">
            <v>310300004</v>
          </cell>
          <cell r="K13" t="str">
            <v>视网膜视力检查</v>
          </cell>
        </row>
        <row r="14">
          <cell r="J14">
            <v>310300006</v>
          </cell>
          <cell r="K14" t="str">
            <v>阿姆斯勒(Amsler)表检查</v>
          </cell>
        </row>
        <row r="15">
          <cell r="J15">
            <v>310300021</v>
          </cell>
          <cell r="K15" t="str">
            <v>对比敏感度检查</v>
          </cell>
        </row>
        <row r="16">
          <cell r="J16">
            <v>310300022</v>
          </cell>
          <cell r="K16" t="str">
            <v>暗适应测定</v>
          </cell>
        </row>
        <row r="17">
          <cell r="J17">
            <v>310300023</v>
          </cell>
          <cell r="K17" t="str">
            <v>明适应测定</v>
          </cell>
        </row>
        <row r="18">
          <cell r="B18" t="str">
            <v>散瞳验光费</v>
          </cell>
          <cell r="C18" t="str">
            <v>次</v>
          </cell>
          <cell r="D18" t="str">
            <v>1.儿童加收比例30%；2.电脑测量眼睛屈光状态不散瞳的，按50%收取。
</v>
          </cell>
          <cell r="E18">
            <v>5</v>
          </cell>
          <cell r="F18">
            <v>8</v>
          </cell>
        </row>
        <row r="18">
          <cell r="J18">
            <v>310300007</v>
          </cell>
          <cell r="K18" t="str">
            <v>验光</v>
          </cell>
        </row>
        <row r="19">
          <cell r="B19" t="str">
            <v>散瞳验光费-儿童（加收）</v>
          </cell>
        </row>
        <row r="19">
          <cell r="F19">
            <v>2</v>
          </cell>
        </row>
        <row r="20">
          <cell r="B20" t="str">
            <v>显然验光费</v>
          </cell>
          <cell r="C20" t="str">
            <v>次</v>
          </cell>
          <cell r="D20" t="str">
            <v>儿童加收比例30%；含复验</v>
          </cell>
        </row>
        <row r="20">
          <cell r="F20">
            <v>10</v>
          </cell>
        </row>
        <row r="20">
          <cell r="J20">
            <v>310300007</v>
          </cell>
          <cell r="K20" t="str">
            <v>验光</v>
          </cell>
        </row>
        <row r="21">
          <cell r="J21" t="str">
            <v>310300007-01</v>
          </cell>
          <cell r="K21" t="str">
            <v>验光(每增加一项加收)</v>
          </cell>
        </row>
        <row r="22">
          <cell r="B22" t="str">
            <v>显然验光费-儿童（加收）</v>
          </cell>
        </row>
        <row r="22">
          <cell r="F22">
            <v>3</v>
          </cell>
        </row>
        <row r="23">
          <cell r="B23" t="str">
            <v>眼压检查费</v>
          </cell>
          <cell r="C23" t="str">
            <v>单侧</v>
          </cell>
          <cell r="D23" t="str">
            <v>眼压日曲线描记按照眼压检查实际开展次数收费，每日单侧费用封顶一类价格60元。</v>
          </cell>
          <cell r="E23">
            <v>8</v>
          </cell>
          <cell r="F23">
            <v>8</v>
          </cell>
        </row>
        <row r="23">
          <cell r="J23">
            <v>310300027</v>
          </cell>
          <cell r="K23" t="str">
            <v>眼压检查</v>
          </cell>
        </row>
        <row r="24">
          <cell r="J24" t="str">
            <v>310300027-02</v>
          </cell>
          <cell r="K24" t="str">
            <v>眼压检查(非接触眼压计法)</v>
          </cell>
        </row>
        <row r="25">
          <cell r="J25" t="str">
            <v>310300027-04</v>
          </cell>
          <cell r="K25" t="str">
            <v>眼压检查(压平眼压计法)</v>
          </cell>
        </row>
        <row r="26">
          <cell r="J26">
            <v>310300028</v>
          </cell>
          <cell r="K26" t="str">
            <v>眼压日曲线检查</v>
          </cell>
        </row>
        <row r="27">
          <cell r="J27">
            <v>310300029</v>
          </cell>
          <cell r="K27" t="str">
            <v>眼压描记</v>
          </cell>
        </row>
        <row r="28">
          <cell r="B28" t="str">
            <v>眼压检查费（青光眼激发）</v>
          </cell>
          <cell r="C28" t="str">
            <v>次</v>
          </cell>
          <cell r="D28" t="str">
            <v>不得与眼压检查费同时收取。加收比例30%</v>
          </cell>
          <cell r="E28">
            <v>20</v>
          </cell>
          <cell r="F28">
            <v>20</v>
          </cell>
        </row>
        <row r="28">
          <cell r="J28">
            <v>310300037</v>
          </cell>
          <cell r="K28" t="str">
            <v>青光眼诱导试验</v>
          </cell>
        </row>
        <row r="29">
          <cell r="B29" t="str">
            <v>眼压检查费（青光眼激发）-饮水试验（加收）</v>
          </cell>
        </row>
        <row r="29">
          <cell r="F29">
            <v>6</v>
          </cell>
        </row>
        <row r="29">
          <cell r="J29" t="str">
            <v>310300037-01</v>
          </cell>
          <cell r="K29" t="str">
            <v>青光眼诱导试验(饮水)</v>
          </cell>
        </row>
        <row r="30">
          <cell r="B30" t="str">
            <v>色觉检查费</v>
          </cell>
          <cell r="C30" t="str">
            <v>次</v>
          </cell>
        </row>
        <row r="30">
          <cell r="E30">
            <v>5</v>
          </cell>
          <cell r="F30">
            <v>5</v>
          </cell>
        </row>
        <row r="30">
          <cell r="J30">
            <v>310300020</v>
          </cell>
          <cell r="K30" t="str">
            <v>色觉检查</v>
          </cell>
        </row>
        <row r="31">
          <cell r="B31" t="str">
            <v>视野检查费</v>
          </cell>
          <cell r="C31" t="str">
            <v>单侧</v>
          </cell>
          <cell r="D31" t="str">
            <v>普通视野计检查按   5元计费。</v>
          </cell>
          <cell r="E31">
            <v>25</v>
          </cell>
          <cell r="F31">
            <v>26</v>
          </cell>
        </row>
        <row r="31">
          <cell r="J31">
            <v>310300005</v>
          </cell>
          <cell r="K31" t="str">
            <v>视野检查</v>
          </cell>
        </row>
        <row r="32">
          <cell r="J32" t="str">
            <v>310300005-01</v>
          </cell>
          <cell r="K32" t="str">
            <v>视野检查(动态视野计)</v>
          </cell>
        </row>
        <row r="33">
          <cell r="J33" t="str">
            <v>310300005-02</v>
          </cell>
          <cell r="K33" t="str">
            <v>视野检查(电脑视野计)</v>
          </cell>
        </row>
        <row r="34">
          <cell r="B34" t="str">
            <v>泪液分泌功能测定费</v>
          </cell>
          <cell r="C34" t="str">
            <v>单侧</v>
          </cell>
        </row>
        <row r="34">
          <cell r="E34">
            <v>5</v>
          </cell>
          <cell r="F34">
            <v>5</v>
          </cell>
        </row>
        <row r="34">
          <cell r="J34">
            <v>310300035</v>
          </cell>
          <cell r="K34" t="str">
            <v>泪液分泌功能测定</v>
          </cell>
        </row>
        <row r="35">
          <cell r="J35">
            <v>310401033</v>
          </cell>
          <cell r="K35" t="str">
            <v>溢泪试验</v>
          </cell>
        </row>
        <row r="36">
          <cell r="B36" t="str">
            <v>泪膜分析测定费</v>
          </cell>
          <cell r="C36" t="str">
            <v>单侧</v>
          </cell>
        </row>
        <row r="36">
          <cell r="E36">
            <v>7.5</v>
          </cell>
          <cell r="F36">
            <v>8</v>
          </cell>
        </row>
        <row r="36">
          <cell r="J36">
            <v>310300034</v>
          </cell>
          <cell r="K36" t="str">
            <v>泪膜破裂时间测定</v>
          </cell>
        </row>
        <row r="37">
          <cell r="B37" t="str">
            <v>复视检查费</v>
          </cell>
          <cell r="C37" t="str">
            <v>次</v>
          </cell>
        </row>
        <row r="37">
          <cell r="E37">
            <v>10</v>
          </cell>
          <cell r="F37">
            <v>12</v>
          </cell>
        </row>
        <row r="37">
          <cell r="J37">
            <v>310300012</v>
          </cell>
          <cell r="K37" t="str">
            <v>复视检查</v>
          </cell>
        </row>
        <row r="38">
          <cell r="J38">
            <v>310300015</v>
          </cell>
          <cell r="K38" t="str">
            <v>线状镜检查</v>
          </cell>
        </row>
        <row r="39">
          <cell r="J39">
            <v>310300016</v>
          </cell>
          <cell r="K39" t="str">
            <v>黑氏(Hess)屏检查</v>
          </cell>
        </row>
        <row r="40">
          <cell r="B40" t="str">
            <v>复视检查费-儿童（加收）</v>
          </cell>
        </row>
        <row r="40">
          <cell r="D40" t="str">
            <v>儿童加收比例30%</v>
          </cell>
        </row>
        <row r="40">
          <cell r="F40">
            <v>4</v>
          </cell>
        </row>
        <row r="41">
          <cell r="B41" t="str">
            <v>斜视度测定费</v>
          </cell>
          <cell r="C41" t="str">
            <v>次</v>
          </cell>
        </row>
        <row r="41">
          <cell r="E41">
            <v>15</v>
          </cell>
          <cell r="F41">
            <v>20</v>
          </cell>
        </row>
        <row r="41">
          <cell r="J41">
            <v>310300013</v>
          </cell>
          <cell r="K41" t="str">
            <v>斜视度测定</v>
          </cell>
        </row>
        <row r="42">
          <cell r="J42">
            <v>310300014</v>
          </cell>
          <cell r="K42" t="str">
            <v>三棱镜检查</v>
          </cell>
        </row>
        <row r="43">
          <cell r="J43">
            <v>310300024</v>
          </cell>
          <cell r="K43" t="str">
            <v>正切尺检查</v>
          </cell>
        </row>
        <row r="44">
          <cell r="J44">
            <v>310300072</v>
          </cell>
          <cell r="K44" t="str">
            <v>马氏(Maddox)杆试验</v>
          </cell>
        </row>
        <row r="45">
          <cell r="B45" t="str">
            <v>斜视度测定费-儿童（加收）</v>
          </cell>
        </row>
        <row r="45">
          <cell r="D45" t="str">
            <v>儿童加收比例30%</v>
          </cell>
        </row>
        <row r="45">
          <cell r="F45">
            <v>6</v>
          </cell>
        </row>
        <row r="46">
          <cell r="B46" t="str">
            <v>角膜地形图检查费</v>
          </cell>
          <cell r="C46" t="str">
            <v>单侧</v>
          </cell>
        </row>
        <row r="46">
          <cell r="E46">
            <v>60</v>
          </cell>
          <cell r="F46">
            <v>60</v>
          </cell>
        </row>
        <row r="46">
          <cell r="J46">
            <v>310300040</v>
          </cell>
          <cell r="K46" t="str">
            <v>角膜地形图检查</v>
          </cell>
        </row>
        <row r="47">
          <cell r="B47" t="str">
            <v>角膜曲率测量费</v>
          </cell>
          <cell r="C47" t="str">
            <v>单侧</v>
          </cell>
        </row>
        <row r="47">
          <cell r="E47">
            <v>10</v>
          </cell>
          <cell r="F47">
            <v>10</v>
          </cell>
        </row>
        <row r="47">
          <cell r="J47">
            <v>310300039</v>
          </cell>
          <cell r="K47" t="str">
            <v>角膜曲率测量</v>
          </cell>
        </row>
        <row r="48">
          <cell r="B48" t="str">
            <v>角膜/结膜取样费</v>
          </cell>
          <cell r="C48" t="str">
            <v>单侧</v>
          </cell>
          <cell r="D48" t="str">
            <v>角膜、结膜分别获取标本可分别计价。</v>
          </cell>
          <cell r="E48">
            <v>10</v>
          </cell>
          <cell r="F48">
            <v>10</v>
          </cell>
        </row>
        <row r="48">
          <cell r="J48">
            <v>310300071</v>
          </cell>
          <cell r="K48" t="str">
            <v>结膜印痕细胞检查</v>
          </cell>
        </row>
        <row r="49">
          <cell r="J49">
            <v>310300076</v>
          </cell>
          <cell r="K49" t="str">
            <v>角膜刮片检查</v>
          </cell>
        </row>
        <row r="50">
          <cell r="J50">
            <v>310300077</v>
          </cell>
          <cell r="K50" t="str">
            <v>结膜囊取材检查</v>
          </cell>
        </row>
        <row r="51">
          <cell r="B51" t="str">
            <v>眼活体细胞检查费</v>
          </cell>
          <cell r="C51" t="str">
            <v>单侧</v>
          </cell>
          <cell r="D51" t="str">
            <v>同时使用共焦激光显微镜、角膜内皮镜等不同设备开展此项检查时，每日单侧只能收费一次。</v>
          </cell>
          <cell r="E51">
            <v>55</v>
          </cell>
          <cell r="F51">
            <v>55</v>
          </cell>
        </row>
        <row r="51">
          <cell r="J51">
            <v>310300075</v>
          </cell>
          <cell r="K51" t="str">
            <v>眼活体组织检查</v>
          </cell>
        </row>
        <row r="52">
          <cell r="J52">
            <v>310300041</v>
          </cell>
          <cell r="K52" t="str">
            <v>角膜内皮镜检查</v>
          </cell>
        </row>
        <row r="53">
          <cell r="J53" t="str">
            <v>310300041-01</v>
          </cell>
          <cell r="K53" t="str">
            <v>角膜内皮镜检查(录像记录加收)</v>
          </cell>
        </row>
        <row r="54">
          <cell r="B54" t="str">
            <v>牵拉试验费</v>
          </cell>
          <cell r="C54" t="str">
            <v>单侧</v>
          </cell>
          <cell r="D54" t="str">
            <v>儿童加收比例30%</v>
          </cell>
          <cell r="E54">
            <v>10</v>
          </cell>
          <cell r="F54">
            <v>10</v>
          </cell>
        </row>
        <row r="54">
          <cell r="J54">
            <v>310300018</v>
          </cell>
          <cell r="K54" t="str">
            <v>牵拉试验</v>
          </cell>
        </row>
        <row r="55">
          <cell r="B55" t="str">
            <v>牵拉试验费-儿童（加收）</v>
          </cell>
        </row>
        <row r="55">
          <cell r="F55">
            <v>3</v>
          </cell>
        </row>
        <row r="56">
          <cell r="B56" t="str">
            <v>上睑下垂检查费</v>
          </cell>
          <cell r="C56" t="str">
            <v>单侧</v>
          </cell>
        </row>
        <row r="56">
          <cell r="E56">
            <v>5</v>
          </cell>
          <cell r="F56">
            <v>5</v>
          </cell>
        </row>
        <row r="56">
          <cell r="J56">
            <v>310300033</v>
          </cell>
          <cell r="K56" t="str">
            <v>上睑下垂检查</v>
          </cell>
        </row>
        <row r="57">
          <cell r="B57" t="str">
            <v>双眼视觉功能检查费</v>
          </cell>
          <cell r="C57" t="str">
            <v>次</v>
          </cell>
          <cell r="D57" t="str">
            <v>儿童加收比例30%</v>
          </cell>
          <cell r="E57">
            <v>18</v>
          </cell>
          <cell r="F57">
            <v>18</v>
          </cell>
        </row>
        <row r="57">
          <cell r="J57">
            <v>310300010</v>
          </cell>
          <cell r="K57" t="str">
            <v>主导眼检查</v>
          </cell>
        </row>
        <row r="58">
          <cell r="J58">
            <v>310300017</v>
          </cell>
          <cell r="K58" t="str">
            <v>调节/集合测定</v>
          </cell>
        </row>
        <row r="59">
          <cell r="J59">
            <v>310300019</v>
          </cell>
          <cell r="K59" t="str">
            <v>双眼视觉检查</v>
          </cell>
        </row>
        <row r="60">
          <cell r="J60">
            <v>310300062</v>
          </cell>
          <cell r="K60" t="str">
            <v>临界融合频率检查</v>
          </cell>
        </row>
        <row r="61">
          <cell r="B61" t="str">
            <v>双眼视觉功能检查费-儿童（加收）</v>
          </cell>
        </row>
        <row r="61">
          <cell r="F61">
            <v>5</v>
          </cell>
        </row>
        <row r="62">
          <cell r="B62" t="str">
            <v>眼部照相费</v>
          </cell>
          <cell r="C62" t="str">
            <v>单侧</v>
          </cell>
          <cell r="D62" t="str">
            <v>1.睑板腺、眼前节、眼底可分别计价。
2.婴幼儿指0-3周岁。3.儿童加收比例30%。</v>
          </cell>
          <cell r="E62">
            <v>36</v>
          </cell>
          <cell r="F62">
            <v>30</v>
          </cell>
        </row>
        <row r="62">
          <cell r="J62">
            <v>310300031</v>
          </cell>
          <cell r="K62" t="str">
            <v>青光眼视网膜神经纤维层计算机图象分析</v>
          </cell>
        </row>
        <row r="63">
          <cell r="J63" t="str">
            <v>310300031-01</v>
          </cell>
          <cell r="K63" t="str">
            <v>青光眼视网膜神经纤维层计算机图象分析(增加定量分析加收)</v>
          </cell>
        </row>
        <row r="64">
          <cell r="J64">
            <v>310300051</v>
          </cell>
          <cell r="K64" t="str">
            <v>眼位照相</v>
          </cell>
        </row>
        <row r="65">
          <cell r="J65">
            <v>310300052</v>
          </cell>
          <cell r="K65" t="str">
            <v>眼前段照相</v>
          </cell>
        </row>
        <row r="66">
          <cell r="J66">
            <v>310300053</v>
          </cell>
          <cell r="K66" t="str">
            <v>眼底照相</v>
          </cell>
        </row>
        <row r="67">
          <cell r="J67">
            <v>310300055</v>
          </cell>
          <cell r="K67" t="str">
            <v>裂隙灯下眼底视神经立体照相</v>
          </cell>
        </row>
        <row r="68">
          <cell r="J68">
            <v>310300057</v>
          </cell>
          <cell r="K68" t="str">
            <v>扫描激光眼底检查(SLO)</v>
          </cell>
        </row>
        <row r="69">
          <cell r="J69">
            <v>310300066</v>
          </cell>
          <cell r="K69" t="str">
            <v>视网膜地形图</v>
          </cell>
        </row>
        <row r="70">
          <cell r="B70" t="str">
            <v>眼部照相费-婴幼儿视网膜病变检查（加收）</v>
          </cell>
        </row>
        <row r="70">
          <cell r="F70">
            <v>9</v>
          </cell>
        </row>
        <row r="70">
          <cell r="J70" t="str">
            <v>310300057-01</v>
          </cell>
          <cell r="K70" t="str">
            <v>扫描激光眼底检查(SLO)（婴幼儿视网膜病变检查加收）</v>
          </cell>
        </row>
        <row r="71">
          <cell r="B71" t="str">
            <v>眼部照相费-视盘立体照相（扩展）</v>
          </cell>
        </row>
        <row r="71">
          <cell r="F71">
            <v>30</v>
          </cell>
        </row>
        <row r="72">
          <cell r="B72" t="str">
            <v>眼部照相费-眼底自发荧光检查（扩展）</v>
          </cell>
        </row>
        <row r="72">
          <cell r="F72">
            <v>30</v>
          </cell>
        </row>
        <row r="73">
          <cell r="B73" t="str">
            <v>眼底镜检查费</v>
          </cell>
          <cell r="C73" t="str">
            <v>单侧</v>
          </cell>
        </row>
        <row r="73">
          <cell r="E73">
            <v>11.5</v>
          </cell>
          <cell r="F73">
            <v>15</v>
          </cell>
        </row>
        <row r="73">
          <cell r="J73">
            <v>310300025</v>
          </cell>
          <cell r="K73" t="str">
            <v>注视性质检查</v>
          </cell>
        </row>
        <row r="74">
          <cell r="J74">
            <v>310300049</v>
          </cell>
          <cell r="K74" t="str">
            <v>裂隙灯下眼底检查</v>
          </cell>
        </row>
        <row r="75">
          <cell r="J75">
            <v>310300056</v>
          </cell>
          <cell r="K75" t="str">
            <v>眼底检查</v>
          </cell>
        </row>
        <row r="76">
          <cell r="J76">
            <v>310300058</v>
          </cell>
          <cell r="K76" t="str">
            <v>视网膜裂孔定位检查</v>
          </cell>
        </row>
        <row r="77">
          <cell r="B77" t="str">
            <v>眼底血管造影费</v>
          </cell>
          <cell r="C77" t="str">
            <v>次</v>
          </cell>
        </row>
        <row r="77">
          <cell r="E77">
            <v>150</v>
          </cell>
          <cell r="F77">
            <v>150</v>
          </cell>
        </row>
        <row r="77">
          <cell r="J77">
            <v>310300054</v>
          </cell>
          <cell r="K77" t="str">
            <v>眼底血管造影</v>
          </cell>
        </row>
        <row r="78">
          <cell r="J78">
            <v>310300061</v>
          </cell>
          <cell r="K78" t="str">
            <v>视网膜动脉压测定</v>
          </cell>
        </row>
        <row r="79">
          <cell r="B79" t="str">
            <v>眼底血管造影费-脉络膜血管造影费（扩展）</v>
          </cell>
        </row>
        <row r="79">
          <cell r="F79">
            <v>150</v>
          </cell>
        </row>
        <row r="80">
          <cell r="B80" t="str">
            <v>眼部电生理检查费</v>
          </cell>
          <cell r="C80" t="str">
            <v>单侧</v>
          </cell>
          <cell r="D80" t="str">
            <v>1.图形视网膜电流图（P-ERG）、多焦视网膜电图（mf-ERG）、闪光视网膜电流图(F-ERG)、眼电图（EOG）、诱发电位（VEP）分别计价。
2.单侧检查收费最多不超过三次。</v>
          </cell>
          <cell r="E80">
            <v>45</v>
          </cell>
          <cell r="F80">
            <v>50</v>
          </cell>
        </row>
        <row r="80">
          <cell r="J80">
            <v>310300065</v>
          </cell>
          <cell r="K80" t="str">
            <v>视网膜电流图(ERG)</v>
          </cell>
        </row>
        <row r="81">
          <cell r="J81" t="str">
            <v>310300065-02</v>
          </cell>
          <cell r="K81" t="str">
            <v>视网膜电流图(ERG)(多焦视网膜电图(m-ERG))</v>
          </cell>
        </row>
        <row r="82">
          <cell r="J82">
            <v>310300067</v>
          </cell>
          <cell r="K82" t="str">
            <v>眼电图(EOG)</v>
          </cell>
        </row>
        <row r="83">
          <cell r="J83">
            <v>310300068</v>
          </cell>
          <cell r="K83" t="str">
            <v>视诱发电位(VEP)</v>
          </cell>
        </row>
        <row r="84">
          <cell r="J84" t="str">
            <v>310300068-01</v>
          </cell>
          <cell r="K84" t="str">
            <v>视诱发电位(VEP)(多焦视网膜电图（m-ERG）)</v>
          </cell>
        </row>
        <row r="85">
          <cell r="B85" t="str">
            <v>眼球突出度测量费</v>
          </cell>
          <cell r="C85" t="str">
            <v>次</v>
          </cell>
        </row>
        <row r="85">
          <cell r="E85">
            <v>8</v>
          </cell>
          <cell r="F85">
            <v>8</v>
          </cell>
        </row>
        <row r="85">
          <cell r="J85">
            <v>310300030</v>
          </cell>
          <cell r="K85" t="str">
            <v>眼球突出度测量</v>
          </cell>
        </row>
        <row r="86">
          <cell r="B86" t="str">
            <v>眼外肌功能检查费</v>
          </cell>
          <cell r="C86" t="str">
            <v>次</v>
          </cell>
          <cell r="D86" t="str">
            <v>儿童加收比例30%</v>
          </cell>
          <cell r="E86">
            <v>10</v>
          </cell>
          <cell r="F86">
            <v>10</v>
          </cell>
        </row>
        <row r="86">
          <cell r="J86">
            <v>310300069</v>
          </cell>
          <cell r="K86" t="str">
            <v>眼外肌功能检查</v>
          </cell>
        </row>
        <row r="87">
          <cell r="J87">
            <v>310300070</v>
          </cell>
          <cell r="K87" t="str">
            <v>眼肌力检查</v>
          </cell>
        </row>
        <row r="88">
          <cell r="B88" t="str">
            <v>眼外肌功能检查费-儿童（加收）</v>
          </cell>
        </row>
        <row r="88">
          <cell r="F88">
            <v>3</v>
          </cell>
        </row>
        <row r="89">
          <cell r="B89" t="str">
            <v>眼像差检查费</v>
          </cell>
          <cell r="C89" t="str">
            <v>单侧</v>
          </cell>
        </row>
        <row r="89">
          <cell r="E89">
            <v>10</v>
          </cell>
          <cell r="F89">
            <v>10</v>
          </cell>
        </row>
        <row r="89">
          <cell r="J89">
            <v>310300026</v>
          </cell>
          <cell r="K89" t="str">
            <v>眼象差检查</v>
          </cell>
        </row>
        <row r="90">
          <cell r="B90" t="str">
            <v>眼轴测量费</v>
          </cell>
          <cell r="C90" t="str">
            <v>单侧</v>
          </cell>
        </row>
        <row r="90">
          <cell r="E90">
            <v>20</v>
          </cell>
          <cell r="F90">
            <v>20</v>
          </cell>
        </row>
        <row r="90">
          <cell r="J90">
            <v>310300045</v>
          </cell>
          <cell r="K90" t="str">
            <v>人工晶体度数测量</v>
          </cell>
        </row>
        <row r="91">
          <cell r="B91" t="str">
            <v>眼震电图费</v>
          </cell>
          <cell r="C91" t="str">
            <v>次</v>
          </cell>
        </row>
        <row r="91">
          <cell r="E91">
            <v>100</v>
          </cell>
          <cell r="F91">
            <v>100</v>
          </cell>
        </row>
        <row r="91">
          <cell r="J91">
            <v>310401021</v>
          </cell>
          <cell r="K91" t="str">
            <v>眼震电图</v>
          </cell>
        </row>
        <row r="92">
          <cell r="B92" t="str">
            <v>代偿头位测定费</v>
          </cell>
          <cell r="C92" t="str">
            <v>次</v>
          </cell>
          <cell r="D92" t="str">
            <v>儿童加收比例30%</v>
          </cell>
          <cell r="E92">
            <v>5</v>
          </cell>
          <cell r="F92">
            <v>5</v>
          </cell>
        </row>
        <row r="92">
          <cell r="J92">
            <v>310300011</v>
          </cell>
          <cell r="K92" t="str">
            <v>代偿头位测定</v>
          </cell>
        </row>
        <row r="93">
          <cell r="B93" t="str">
            <v>代偿头位测定费-儿童（加收）</v>
          </cell>
        </row>
        <row r="93">
          <cell r="F93">
            <v>2</v>
          </cell>
        </row>
        <row r="94">
          <cell r="B94" t="str">
            <v>房角镜检查费</v>
          </cell>
          <cell r="C94" t="str">
            <v>单侧</v>
          </cell>
        </row>
        <row r="94">
          <cell r="E94">
            <v>5</v>
          </cell>
          <cell r="F94">
            <v>5</v>
          </cell>
        </row>
        <row r="94">
          <cell r="J94">
            <v>310300050</v>
          </cell>
          <cell r="K94" t="str">
            <v>裂隙灯下房角镜检查</v>
          </cell>
        </row>
        <row r="95">
          <cell r="B95" t="str">
            <v>裂隙灯检查费</v>
          </cell>
          <cell r="C95" t="str">
            <v>次</v>
          </cell>
        </row>
        <row r="95">
          <cell r="E95">
            <v>5</v>
          </cell>
          <cell r="F95">
            <v>5</v>
          </cell>
        </row>
        <row r="95">
          <cell r="J95">
            <v>310300048</v>
          </cell>
          <cell r="K95" t="str">
            <v>裂隙灯检查</v>
          </cell>
        </row>
        <row r="96">
          <cell r="B96" t="str">
            <v>眼部超声生物显微镜检查费</v>
          </cell>
          <cell r="C96" t="str">
            <v>单侧</v>
          </cell>
        </row>
        <row r="96">
          <cell r="E96">
            <v>50</v>
          </cell>
          <cell r="F96">
            <v>50</v>
          </cell>
        </row>
        <row r="96">
          <cell r="J96">
            <v>310300063</v>
          </cell>
          <cell r="K96" t="str">
            <v>超声生物显微镜检查(UBM)</v>
          </cell>
        </row>
        <row r="97">
          <cell r="B97" t="str">
            <v>眼部相干光断层扫描费</v>
          </cell>
          <cell r="C97" t="str">
            <v>单侧</v>
          </cell>
          <cell r="D97" t="str">
            <v>眼底、眼前节、眼底血管可分别计价。</v>
          </cell>
          <cell r="E97">
            <v>60</v>
          </cell>
          <cell r="F97">
            <v>60</v>
          </cell>
        </row>
        <row r="97">
          <cell r="J97">
            <v>310300059</v>
          </cell>
          <cell r="K97" t="str">
            <v>海德堡视网膜厚度检查（HRT）</v>
          </cell>
        </row>
        <row r="98">
          <cell r="J98">
            <v>310300060</v>
          </cell>
          <cell r="K98" t="str">
            <v>眼血流图</v>
          </cell>
        </row>
        <row r="99">
          <cell r="J99">
            <v>310300064</v>
          </cell>
          <cell r="K99" t="str">
            <v>光学相干断层成相(OCT)</v>
          </cell>
        </row>
        <row r="101">
          <cell r="B101" t="str">
            <v>注射费（结膜下）</v>
          </cell>
          <cell r="C101" t="str">
            <v>单侧</v>
          </cell>
          <cell r="D101" t="str">
            <v>不与眼内穿刺费同时收取。儿童加收比例30%</v>
          </cell>
          <cell r="E101">
            <v>11</v>
          </cell>
          <cell r="F101">
            <v>11</v>
          </cell>
        </row>
        <row r="101">
          <cell r="J101">
            <v>310300094</v>
          </cell>
          <cell r="K101" t="str">
            <v>球结膜下注射</v>
          </cell>
        </row>
        <row r="102">
          <cell r="B102" t="str">
            <v>注射费（结膜下）-儿童（加收）</v>
          </cell>
        </row>
        <row r="102">
          <cell r="F102">
            <v>3</v>
          </cell>
        </row>
        <row r="103">
          <cell r="B103" t="str">
            <v>注射费（球后/球旁）</v>
          </cell>
          <cell r="C103" t="str">
            <v>单侧</v>
          </cell>
          <cell r="D103" t="str">
            <v>不与眼内穿刺费同时收取。儿童加收比例30%</v>
          </cell>
          <cell r="E103">
            <v>26</v>
          </cell>
          <cell r="F103">
            <v>26</v>
          </cell>
        </row>
        <row r="103">
          <cell r="J103">
            <v>310300095</v>
          </cell>
          <cell r="K103" t="str">
            <v>球后注射</v>
          </cell>
        </row>
        <row r="104">
          <cell r="J104">
            <v>310300096</v>
          </cell>
          <cell r="K104" t="str">
            <v>眶上神经封闭</v>
          </cell>
        </row>
        <row r="105">
          <cell r="B105" t="str">
            <v>注射费（球后/球旁）-儿童（加收）</v>
          </cell>
        </row>
        <row r="105">
          <cell r="F105">
            <v>8</v>
          </cell>
        </row>
        <row r="106">
          <cell r="B106" t="str">
            <v>睑板腺治疗费</v>
          </cell>
          <cell r="C106" t="str">
            <v>单睑</v>
          </cell>
        </row>
        <row r="106">
          <cell r="E106">
            <v>6.5</v>
          </cell>
          <cell r="F106">
            <v>7</v>
          </cell>
        </row>
        <row r="106">
          <cell r="J106">
            <v>310300087</v>
          </cell>
          <cell r="K106" t="str">
            <v>睑板腺按摩</v>
          </cell>
        </row>
        <row r="107">
          <cell r="J107">
            <v>310300084</v>
          </cell>
          <cell r="K107" t="str">
            <v>低功率氦-氖激光治疗</v>
          </cell>
        </row>
        <row r="108">
          <cell r="B108" t="str">
            <v>结膜磨擦挤压费</v>
          </cell>
          <cell r="C108" t="str">
            <v>单侧</v>
          </cell>
        </row>
        <row r="108">
          <cell r="E108">
            <v>13</v>
          </cell>
          <cell r="F108">
            <v>13</v>
          </cell>
        </row>
        <row r="108">
          <cell r="J108">
            <v>310300092</v>
          </cell>
          <cell r="K108" t="str">
            <v>沙眼磨擦压挤术</v>
          </cell>
        </row>
        <row r="109">
          <cell r="B109" t="str">
            <v>泪道冲洗费</v>
          </cell>
          <cell r="C109" t="str">
            <v>单侧</v>
          </cell>
          <cell r="D109" t="str">
            <v>儿童加收比例30%；泪管扩张加收100%</v>
          </cell>
          <cell r="E109">
            <v>5.5</v>
          </cell>
          <cell r="F109">
            <v>6</v>
          </cell>
        </row>
        <row r="109">
          <cell r="J109">
            <v>310300036</v>
          </cell>
          <cell r="K109" t="str">
            <v>泪道冲洗</v>
          </cell>
        </row>
        <row r="110">
          <cell r="B110" t="str">
            <v>泪道冲洗费-儿童（加收）</v>
          </cell>
        </row>
        <row r="110">
          <cell r="F110">
            <v>2</v>
          </cell>
        </row>
        <row r="110">
          <cell r="J110" t="str">
            <v>310300036-01</v>
          </cell>
          <cell r="K110" t="str">
            <v>泪道冲洗（六岁以内儿童加收）</v>
          </cell>
        </row>
        <row r="111">
          <cell r="B111" t="str">
            <v>泪道冲洗费-泪管扩张（加收）</v>
          </cell>
        </row>
        <row r="111">
          <cell r="F111">
            <v>6</v>
          </cell>
        </row>
        <row r="111">
          <cell r="J111">
            <v>310300105</v>
          </cell>
          <cell r="K111" t="str">
            <v>泪小点扩张</v>
          </cell>
        </row>
        <row r="112">
          <cell r="J112">
            <v>310300106</v>
          </cell>
          <cell r="K112" t="str">
            <v>泪道探通术</v>
          </cell>
        </row>
        <row r="113">
          <cell r="B113" t="str">
            <v>结膜囊冲洗费</v>
          </cell>
          <cell r="C113" t="str">
            <v>单侧</v>
          </cell>
          <cell r="D113" t="str">
            <v>儿童加收比例30%</v>
          </cell>
          <cell r="E113">
            <v>6.5</v>
          </cell>
          <cell r="F113">
            <v>7</v>
          </cell>
        </row>
        <row r="113">
          <cell r="J113">
            <v>310300088</v>
          </cell>
          <cell r="K113" t="str">
            <v>冲洗结膜囊</v>
          </cell>
        </row>
        <row r="114">
          <cell r="J114">
            <v>310300089</v>
          </cell>
          <cell r="K114" t="str">
            <v>睑结膜伪膜去除冲洗</v>
          </cell>
        </row>
        <row r="115">
          <cell r="B115" t="str">
            <v>结膜囊冲洗费-儿童（加收）</v>
          </cell>
        </row>
        <row r="115">
          <cell r="F115">
            <v>2</v>
          </cell>
        </row>
        <row r="116">
          <cell r="B116" t="str">
            <v>角膜/结膜异物取出费</v>
          </cell>
          <cell r="C116" t="str">
            <v>单睑</v>
          </cell>
          <cell r="D116" t="str">
            <v>儿童加收比例30%</v>
          </cell>
          <cell r="E116">
            <v>28</v>
          </cell>
          <cell r="F116">
            <v>28</v>
          </cell>
        </row>
        <row r="116">
          <cell r="J116">
            <v>310300091</v>
          </cell>
          <cell r="K116" t="str">
            <v>取结膜结石</v>
          </cell>
        </row>
        <row r="117">
          <cell r="J117">
            <v>310300102</v>
          </cell>
          <cell r="K117" t="str">
            <v>角膜异物剔除术</v>
          </cell>
        </row>
        <row r="118">
          <cell r="B118" t="str">
            <v>角膜/结膜异物取出费-儿童（加收）</v>
          </cell>
        </row>
        <row r="118">
          <cell r="F118">
            <v>8</v>
          </cell>
        </row>
        <row r="119">
          <cell r="B119" t="str">
            <v>角膜/结膜异物取出费-倒睫拔除费（扩展）</v>
          </cell>
        </row>
        <row r="119">
          <cell r="F119">
            <v>28</v>
          </cell>
        </row>
        <row r="119">
          <cell r="J119">
            <v>310300085</v>
          </cell>
          <cell r="K119" t="str">
            <v>电解倒睫</v>
          </cell>
        </row>
        <row r="120">
          <cell r="B120" t="str">
            <v>电解倒睫费</v>
          </cell>
          <cell r="C120" t="str">
            <v>单侧</v>
          </cell>
        </row>
        <row r="120">
          <cell r="F120">
            <v>13</v>
          </cell>
        </row>
        <row r="120">
          <cell r="J120">
            <v>310300085</v>
          </cell>
          <cell r="K120" t="str">
            <v>电解倒睫</v>
          </cell>
        </row>
        <row r="121">
          <cell r="B121" t="str">
            <v>眼内穿刺费</v>
          </cell>
          <cell r="C121" t="str">
            <v>单侧</v>
          </cell>
          <cell r="D121" t="str">
            <v>1.眼内包括但不限于前房、玻璃体等部位。前房、玻璃体不可分别计价。
2.不与注射费（结膜下）、注射费（球后/球旁）、“玻璃体切除费”等眼内微创手术项目同时收取。  3.非玻璃体穿刺减半计费。</v>
          </cell>
          <cell r="E121">
            <v>410</v>
          </cell>
          <cell r="F121">
            <v>415</v>
          </cell>
        </row>
        <row r="121">
          <cell r="J121">
            <v>310300100</v>
          </cell>
          <cell r="K121" t="str">
            <v>前房穿刺术</v>
          </cell>
        </row>
        <row r="122">
          <cell r="J122">
            <v>310300101</v>
          </cell>
          <cell r="K122" t="str">
            <v>前房注气术</v>
          </cell>
        </row>
        <row r="123">
          <cell r="J123">
            <v>330407001</v>
          </cell>
          <cell r="K123" t="str">
            <v>玻璃体腔穿刺术</v>
          </cell>
        </row>
        <row r="124">
          <cell r="J124">
            <v>330409013</v>
          </cell>
          <cell r="K124" t="str">
            <v>眶内血肿穿刺术</v>
          </cell>
        </row>
        <row r="125">
          <cell r="B125" t="str">
            <v>眼内穿刺费-儿童（加收）</v>
          </cell>
        </row>
        <row r="125">
          <cell r="D125" t="str">
            <v>儿童加收比例30%</v>
          </cell>
        </row>
        <row r="125">
          <cell r="F125">
            <v>125</v>
          </cell>
        </row>
        <row r="125">
          <cell r="J125" t="str">
            <v>310300100-01</v>
          </cell>
          <cell r="K125" t="str">
            <v>前房穿刺术(6周岁及以下儿童加收)</v>
          </cell>
        </row>
        <row r="126">
          <cell r="J126" t="str">
            <v>330407001-1</v>
          </cell>
          <cell r="K126" t="str">
            <v>玻璃体腔穿刺术(6周岁及以下儿童加收)</v>
          </cell>
        </row>
        <row r="127">
          <cell r="B127" t="str">
            <v>眼内能量精密治疗费</v>
          </cell>
          <cell r="C127" t="str">
            <v>单侧</v>
          </cell>
          <cell r="D127" t="str">
            <v>1.眼部冷冻、低功率氦-氖和温热激光按照物理治疗项目收费；
2.每日单侧仅收费一次。          3.不得收取各类辅助操作费。</v>
          </cell>
          <cell r="E127">
            <v>290</v>
          </cell>
          <cell r="F127">
            <v>350</v>
          </cell>
        </row>
        <row r="127">
          <cell r="J127">
            <v>310300080</v>
          </cell>
          <cell r="K127" t="str">
            <v>视网膜激光光凝术</v>
          </cell>
        </row>
        <row r="128">
          <cell r="J128">
            <v>310300081</v>
          </cell>
          <cell r="K128" t="str">
            <v>激光治疗眼前节病</v>
          </cell>
        </row>
        <row r="129">
          <cell r="J129">
            <v>310300086</v>
          </cell>
          <cell r="K129" t="str">
            <v>光动力疗法（PDT）</v>
          </cell>
        </row>
        <row r="130">
          <cell r="J130">
            <v>330405010</v>
          </cell>
          <cell r="K130" t="str">
            <v>睫状体特殊治疗</v>
          </cell>
        </row>
        <row r="131">
          <cell r="J131">
            <v>330407013</v>
          </cell>
          <cell r="K131" t="str">
            <v>内眼病冷凝术</v>
          </cell>
        </row>
        <row r="132">
          <cell r="B132" t="str">
            <v>视功能训练费</v>
          </cell>
          <cell r="C132" t="str">
            <v>次</v>
          </cell>
          <cell r="D132" t="str">
            <v>1.次按半小时为基础计价，每增加10分钟加收30%。2.每日加收次数不超过3次。</v>
          </cell>
          <cell r="E132">
            <v>13</v>
          </cell>
          <cell r="F132">
            <v>20</v>
          </cell>
        </row>
        <row r="132">
          <cell r="J132">
            <v>310300098</v>
          </cell>
          <cell r="K132" t="str">
            <v>协调器治疗</v>
          </cell>
        </row>
        <row r="133">
          <cell r="J133">
            <v>310300099</v>
          </cell>
          <cell r="K133" t="str">
            <v>后象治疗</v>
          </cell>
        </row>
        <row r="134">
          <cell r="J134">
            <v>310300107</v>
          </cell>
          <cell r="K134" t="str">
            <v>双眼单视功能训练</v>
          </cell>
        </row>
        <row r="135">
          <cell r="J135">
            <v>310300108</v>
          </cell>
          <cell r="K135" t="str">
            <v>弱视训练</v>
          </cell>
        </row>
        <row r="136">
          <cell r="B136" t="str">
            <v>义眼片安装费</v>
          </cell>
          <cell r="C136" t="str">
            <v>单侧</v>
          </cell>
        </row>
        <row r="136">
          <cell r="E136">
            <v>370</v>
          </cell>
          <cell r="F136">
            <v>70</v>
          </cell>
        </row>
        <row r="136">
          <cell r="J136">
            <v>330409010</v>
          </cell>
          <cell r="K136" t="str">
            <v>义眼安装</v>
          </cell>
        </row>
        <row r="137">
          <cell r="B137" t="str">
            <v>人工泪管置管费</v>
          </cell>
          <cell r="C137" t="str">
            <v>单侧</v>
          </cell>
        </row>
        <row r="137">
          <cell r="E137">
            <v>448</v>
          </cell>
          <cell r="F137">
            <v>448</v>
          </cell>
        </row>
        <row r="137">
          <cell r="J137">
            <v>330402008</v>
          </cell>
          <cell r="K137" t="str">
            <v>鼻泪道再通术</v>
          </cell>
        </row>
        <row r="138">
          <cell r="B138" t="str">
            <v>人工泪管置管费-儿童（加收）</v>
          </cell>
        </row>
        <row r="138">
          <cell r="D138" t="str">
            <v>儿童加收比例30%</v>
          </cell>
        </row>
        <row r="138">
          <cell r="F138">
            <v>134</v>
          </cell>
        </row>
        <row r="138">
          <cell r="J138" t="str">
            <v>330402008-1</v>
          </cell>
          <cell r="K138" t="str">
            <v>鼻泪道再通术(6周岁及以下儿童加收)</v>
          </cell>
        </row>
        <row r="139">
          <cell r="B139" t="str">
            <v>人工泪管取出费</v>
          </cell>
          <cell r="C139" t="str">
            <v>单侧</v>
          </cell>
        </row>
        <row r="139">
          <cell r="F139">
            <v>270</v>
          </cell>
        </row>
        <row r="139">
          <cell r="K139" t="str">
            <v>新项目</v>
          </cell>
        </row>
        <row r="140">
          <cell r="B140" t="str">
            <v>泪小点封闭费</v>
          </cell>
          <cell r="C140" t="str">
            <v>单侧</v>
          </cell>
        </row>
        <row r="140">
          <cell r="E140">
            <v>448</v>
          </cell>
          <cell r="F140">
            <v>448</v>
          </cell>
        </row>
        <row r="140">
          <cell r="J140">
            <v>330402010</v>
          </cell>
          <cell r="K140" t="str">
            <v>泪小管填塞术</v>
          </cell>
        </row>
        <row r="141">
          <cell r="B141" t="str">
            <v>角膜/结膜拆线费</v>
          </cell>
          <cell r="C141" t="str">
            <v>单侧</v>
          </cell>
        </row>
        <row r="141">
          <cell r="E141">
            <v>179</v>
          </cell>
          <cell r="F141">
            <v>179</v>
          </cell>
        </row>
        <row r="141">
          <cell r="J141">
            <v>330404004</v>
          </cell>
          <cell r="K141" t="str">
            <v>角膜拆线</v>
          </cell>
        </row>
        <row r="142">
          <cell r="B142" t="str">
            <v>角膜/结膜拆线费-儿童（加收）</v>
          </cell>
        </row>
        <row r="142">
          <cell r="D142" t="str">
            <v>儿童加收比例30%</v>
          </cell>
        </row>
        <row r="142">
          <cell r="F142">
            <v>54</v>
          </cell>
        </row>
        <row r="142">
          <cell r="J142" t="str">
            <v>330404004-1</v>
          </cell>
          <cell r="K142" t="str">
            <v>角膜拆线(6周岁及以下儿童加收)</v>
          </cell>
        </row>
        <row r="144">
          <cell r="B144" t="str">
            <v>晶状体摘除费</v>
          </cell>
          <cell r="C144" t="str">
            <v>单侧</v>
          </cell>
          <cell r="D144" t="str">
            <v>1.晶体囊截开术按132元计费；2.不得同时收取激光、超声切割刀、超声吸引刀辅助操作费。</v>
          </cell>
          <cell r="E144">
            <v>979</v>
          </cell>
          <cell r="F144">
            <v>1350</v>
          </cell>
        </row>
        <row r="144">
          <cell r="J144">
            <v>310300082</v>
          </cell>
          <cell r="K144" t="str">
            <v>铒激光眼科手术</v>
          </cell>
        </row>
        <row r="145">
          <cell r="J145">
            <v>310300090</v>
          </cell>
          <cell r="K145" t="str">
            <v>晶体囊截开术</v>
          </cell>
        </row>
        <row r="146">
          <cell r="J146">
            <v>330406001</v>
          </cell>
          <cell r="K146" t="str">
            <v>白内障截囊吸取术</v>
          </cell>
        </row>
        <row r="147">
          <cell r="J147">
            <v>330406002</v>
          </cell>
          <cell r="K147" t="str">
            <v>白内障囊膜切除术</v>
          </cell>
        </row>
        <row r="148">
          <cell r="J148">
            <v>330406003</v>
          </cell>
          <cell r="K148" t="str">
            <v>白内障囊内摘除术</v>
          </cell>
        </row>
        <row r="149">
          <cell r="J149">
            <v>330406004</v>
          </cell>
          <cell r="K149" t="str">
            <v>白内障囊外摘除术</v>
          </cell>
        </row>
        <row r="150">
          <cell r="J150">
            <v>330406005</v>
          </cell>
          <cell r="K150" t="str">
            <v>白内障超声乳化摘除术</v>
          </cell>
        </row>
        <row r="151">
          <cell r="J151">
            <v>330406006</v>
          </cell>
          <cell r="K151" t="str">
            <v>白内障囊外摘除+人工晶体植入术</v>
          </cell>
        </row>
        <row r="152">
          <cell r="J152">
            <v>330406013</v>
          </cell>
          <cell r="K152" t="str">
            <v>白内障青光眼联合手术</v>
          </cell>
        </row>
        <row r="153">
          <cell r="J153">
            <v>330406014</v>
          </cell>
          <cell r="K153" t="str">
            <v>白内障摘除联合青光眼硅管植入术</v>
          </cell>
        </row>
        <row r="154">
          <cell r="J154">
            <v>330406015</v>
          </cell>
          <cell r="K154" t="str">
            <v>白内障囊外摘除联合青光眼人工晶体植入术</v>
          </cell>
        </row>
        <row r="155">
          <cell r="J155">
            <v>330406017</v>
          </cell>
          <cell r="K155" t="str">
            <v>白内障摘除联合玻璃体切割术</v>
          </cell>
        </row>
        <row r="156">
          <cell r="J156">
            <v>330406018</v>
          </cell>
          <cell r="K156" t="str">
            <v>球内异物取出术联合晶体玻璃体切除及人工晶体植入术(四联术)</v>
          </cell>
        </row>
        <row r="157">
          <cell r="J157">
            <v>330406019</v>
          </cell>
          <cell r="K157" t="str">
            <v>非正常晶体手术</v>
          </cell>
        </row>
        <row r="158">
          <cell r="B158" t="str">
            <v>晶状体摘除费-儿童（加收）</v>
          </cell>
        </row>
        <row r="158">
          <cell r="D158" t="str">
            <v>儿童加收比例30%</v>
          </cell>
        </row>
        <row r="158">
          <cell r="F158">
            <v>405</v>
          </cell>
        </row>
        <row r="158">
          <cell r="J158" t="str">
            <v>330406019-1</v>
          </cell>
          <cell r="K158" t="str">
            <v>非正常晶体手术(6周岁及以下儿童加收)</v>
          </cell>
        </row>
        <row r="159">
          <cell r="J159" t="str">
            <v>330406002-1</v>
          </cell>
          <cell r="K159" t="str">
            <v>白内障囊膜切除术(6周岁及以下儿童加收)</v>
          </cell>
        </row>
        <row r="160">
          <cell r="J160" t="str">
            <v>330406005-1</v>
          </cell>
          <cell r="K160" t="str">
            <v>白内障超声乳化摘除术(6周岁及以下儿童加收)</v>
          </cell>
        </row>
        <row r="161">
          <cell r="J161" t="str">
            <v>330406017-1</v>
          </cell>
          <cell r="K161" t="str">
            <v>白内障摘除联合玻璃体切割术(6周岁及以下儿童加收)</v>
          </cell>
        </row>
        <row r="162">
          <cell r="B162" t="str">
            <v>人工晶状体取出费</v>
          </cell>
          <cell r="C162" t="str">
            <v>单侧</v>
          </cell>
          <cell r="D162" t="str">
            <v>儿童加收比例30%</v>
          </cell>
          <cell r="E162">
            <v>448</v>
          </cell>
          <cell r="F162">
            <v>448</v>
          </cell>
        </row>
        <row r="162">
          <cell r="J162">
            <v>330406012</v>
          </cell>
          <cell r="K162" t="str">
            <v>人工晶体取出术</v>
          </cell>
        </row>
        <row r="163">
          <cell r="J163" t="str">
            <v>330406012-01</v>
          </cell>
          <cell r="K163" t="str">
            <v>人工晶体取出术（玻切加收）</v>
          </cell>
        </row>
        <row r="164">
          <cell r="B164" t="str">
            <v>人工晶状体取出费-儿童（加收）</v>
          </cell>
        </row>
        <row r="164">
          <cell r="F164">
            <v>134</v>
          </cell>
        </row>
        <row r="165">
          <cell r="B165" t="str">
            <v>人工晶状体植入费（常规）</v>
          </cell>
          <cell r="C165" t="str">
            <v>单侧</v>
          </cell>
        </row>
        <row r="165">
          <cell r="E165">
            <v>800</v>
          </cell>
          <cell r="F165">
            <v>800</v>
          </cell>
        </row>
        <row r="165">
          <cell r="J165">
            <v>330406008</v>
          </cell>
          <cell r="K165" t="str">
            <v>人工晶体置换术</v>
          </cell>
        </row>
        <row r="166">
          <cell r="J166" t="str">
            <v>330406008-01</v>
          </cell>
          <cell r="K166" t="str">
            <v>人工晶体置换术（玻切加收）</v>
          </cell>
        </row>
        <row r="167">
          <cell r="J167">
            <v>330406009</v>
          </cell>
          <cell r="K167" t="str">
            <v>二期人工晶体植入术</v>
          </cell>
        </row>
        <row r="168">
          <cell r="J168" t="str">
            <v>330406009-01</v>
          </cell>
          <cell r="K168" t="str">
            <v>二期人工晶体植入术(玻切法加收）</v>
          </cell>
        </row>
        <row r="169">
          <cell r="J169">
            <v>330406010</v>
          </cell>
          <cell r="K169" t="str">
            <v>白内障超声乳化摘除术+人工晶体植入术</v>
          </cell>
        </row>
        <row r="170">
          <cell r="J170" t="str">
            <v>330406010-01</v>
          </cell>
          <cell r="K170" t="str">
            <v>白内障超声乳化摘除术+人工晶体植入术（玻切加收）</v>
          </cell>
        </row>
        <row r="171">
          <cell r="J171" t="str">
            <v>330406010-02</v>
          </cell>
          <cell r="K171" t="str">
            <v>白内障超声乳化吸除+人工晶体植入术加收</v>
          </cell>
        </row>
        <row r="172">
          <cell r="B172" t="str">
            <v>人工晶状体植入费（常规）-儿童（加收）</v>
          </cell>
        </row>
        <row r="172">
          <cell r="D172" t="str">
            <v>儿童加收比例30%</v>
          </cell>
        </row>
        <row r="172">
          <cell r="F172">
            <v>240</v>
          </cell>
        </row>
        <row r="172">
          <cell r="J172" t="str">
            <v>330406009-1</v>
          </cell>
          <cell r="K172" t="str">
            <v>二期人工晶体植入术(6周岁及以下儿童加收)</v>
          </cell>
        </row>
        <row r="173">
          <cell r="J173" t="str">
            <v>330406010-1</v>
          </cell>
          <cell r="K173" t="str">
            <v>白内障超声乳化摘除术+人工晶体植入术(6周岁及以下儿童加收)</v>
          </cell>
        </row>
        <row r="174">
          <cell r="B174" t="str">
            <v>人工晶状体植入费（复杂）</v>
          </cell>
          <cell r="C174" t="str">
            <v>单侧</v>
          </cell>
          <cell r="D174" t="str">
            <v>复杂情况指植入有晶状体眼、人工晶体悬吊、张力环置入等情况。儿童加收比例30%</v>
          </cell>
          <cell r="E174">
            <v>1280</v>
          </cell>
          <cell r="F174">
            <v>1350</v>
          </cell>
        </row>
        <row r="174">
          <cell r="J174">
            <v>330406011</v>
          </cell>
          <cell r="K174" t="str">
            <v>人工晶体睫状沟固定术</v>
          </cell>
        </row>
        <row r="175">
          <cell r="J175" t="str">
            <v>330406011-01</v>
          </cell>
          <cell r="K175" t="str">
            <v>人工晶体睫状沟固定术（玻切加收）</v>
          </cell>
        </row>
        <row r="176">
          <cell r="J176">
            <v>330406020</v>
          </cell>
          <cell r="K176" t="str">
            <v>晶体张力环置入术</v>
          </cell>
        </row>
        <row r="177">
          <cell r="J177">
            <v>330406021</v>
          </cell>
          <cell r="K177" t="str">
            <v>人工晶体悬吊术</v>
          </cell>
        </row>
        <row r="178">
          <cell r="J178">
            <v>330406022</v>
          </cell>
          <cell r="K178" t="str">
            <v>有晶状体眼人工晶状体植入术</v>
          </cell>
        </row>
        <row r="179">
          <cell r="B179" t="str">
            <v>人工晶状体植入费（复杂）-儿童（加收）</v>
          </cell>
        </row>
        <row r="179">
          <cell r="F179">
            <v>405</v>
          </cell>
        </row>
        <row r="179">
          <cell r="J179" t="str">
            <v>330406021-1</v>
          </cell>
          <cell r="K179" t="str">
            <v>人工晶体悬吊术(6周岁及以下儿童加收)</v>
          </cell>
        </row>
        <row r="180">
          <cell r="B180" t="str">
            <v>人工晶状体调位费（常规）</v>
          </cell>
          <cell r="C180" t="str">
            <v>单侧</v>
          </cell>
          <cell r="D180" t="str">
            <v>儿童加收比例30%</v>
          </cell>
          <cell r="E180">
            <v>1366</v>
          </cell>
          <cell r="F180">
            <v>1000</v>
          </cell>
        </row>
        <row r="180">
          <cell r="J180">
            <v>330406007</v>
          </cell>
          <cell r="K180" t="str">
            <v>人工晶体复位术</v>
          </cell>
        </row>
        <row r="181">
          <cell r="B181" t="str">
            <v>人工晶状体调位费（常规）-儿童（加收）</v>
          </cell>
        </row>
        <row r="181">
          <cell r="F181">
            <v>300</v>
          </cell>
        </row>
        <row r="182">
          <cell r="B182" t="str">
            <v>人工晶状体调位费（复杂）</v>
          </cell>
          <cell r="C182" t="str">
            <v>单侧</v>
          </cell>
          <cell r="D182" t="str">
            <v>儿童加收比例30%</v>
          </cell>
        </row>
        <row r="182">
          <cell r="F182">
            <v>2200</v>
          </cell>
        </row>
        <row r="182">
          <cell r="K182" t="str">
            <v>新项目</v>
          </cell>
        </row>
        <row r="183">
          <cell r="B183" t="str">
            <v>人工晶状体调位费（复杂）-儿童（加收）</v>
          </cell>
        </row>
        <row r="183">
          <cell r="F183">
            <v>660</v>
          </cell>
        </row>
        <row r="184">
          <cell r="B184" t="str">
            <v>玻璃体切除费</v>
          </cell>
          <cell r="C184" t="str">
            <v>单侧</v>
          </cell>
          <cell r="D184" t="str">
            <v>儿童加收比例30%</v>
          </cell>
          <cell r="E184">
            <v>2557</v>
          </cell>
          <cell r="F184">
            <v>2600</v>
          </cell>
        </row>
        <row r="184">
          <cell r="J184">
            <v>330407002</v>
          </cell>
          <cell r="K184" t="str">
            <v>玻璃体切除术</v>
          </cell>
        </row>
        <row r="185">
          <cell r="J185" t="str">
            <v>330407002-01</v>
          </cell>
          <cell r="K185" t="str">
            <v>玻璃体切除术（经结膜微创玻璃体切除术加收）</v>
          </cell>
        </row>
        <row r="186">
          <cell r="B186" t="str">
            <v>玻璃体切除费-儿童（加收）</v>
          </cell>
        </row>
        <row r="186">
          <cell r="F186">
            <v>780</v>
          </cell>
        </row>
        <row r="186">
          <cell r="J186" t="str">
            <v>330407002-1</v>
          </cell>
          <cell r="K186" t="str">
            <v>玻璃体切除术(6周岁及以下儿童加收)</v>
          </cell>
        </row>
        <row r="187">
          <cell r="B187" t="str">
            <v>玻璃体腔填充费</v>
          </cell>
          <cell r="C187" t="str">
            <v>单侧</v>
          </cell>
          <cell r="D187" t="str">
            <v>玻璃体替代物包括但不限于空气、膨胀气体、硅油、重水、人工玻璃体等。儿童加收比例30%</v>
          </cell>
          <cell r="E187">
            <v>1230</v>
          </cell>
          <cell r="F187">
            <v>1230</v>
          </cell>
        </row>
        <row r="187">
          <cell r="K187" t="str">
            <v>新项目</v>
          </cell>
        </row>
        <row r="188">
          <cell r="B188" t="str">
            <v>玻璃体腔填充费-儿童（加收）</v>
          </cell>
        </row>
        <row r="188">
          <cell r="F188">
            <v>369</v>
          </cell>
        </row>
        <row r="189">
          <cell r="B189" t="str">
            <v>玻璃体腔填充物取出费</v>
          </cell>
          <cell r="C189" t="str">
            <v>单侧</v>
          </cell>
          <cell r="D189" t="str">
            <v>儿童加收比例30%</v>
          </cell>
          <cell r="E189">
            <v>822</v>
          </cell>
          <cell r="F189">
            <v>822</v>
          </cell>
        </row>
        <row r="189">
          <cell r="J189">
            <v>330407014</v>
          </cell>
          <cell r="K189" t="str">
            <v>硅油取出术</v>
          </cell>
        </row>
        <row r="190">
          <cell r="B190" t="str">
            <v>玻璃体腔填充物取出费-儿童（加收）</v>
          </cell>
        </row>
        <row r="190">
          <cell r="F190">
            <v>247</v>
          </cell>
        </row>
        <row r="190">
          <cell r="J190" t="str">
            <v>330407014-1</v>
          </cell>
          <cell r="K190" t="str">
            <v>硅油取出术(6周岁及以下儿童加收)</v>
          </cell>
        </row>
        <row r="191">
          <cell r="B191" t="str">
            <v>小梁切除费（常规）</v>
          </cell>
          <cell r="C191" t="str">
            <v>单侧</v>
          </cell>
          <cell r="D191" t="str">
            <v>儿童加收比例30%</v>
          </cell>
          <cell r="E191">
            <v>1040</v>
          </cell>
          <cell r="F191">
            <v>1040</v>
          </cell>
        </row>
        <row r="191">
          <cell r="J191">
            <v>330405012</v>
          </cell>
          <cell r="K191" t="str">
            <v>前房成形术</v>
          </cell>
        </row>
        <row r="192">
          <cell r="J192">
            <v>330405013</v>
          </cell>
          <cell r="K192" t="str">
            <v>青光眼滤过术</v>
          </cell>
        </row>
        <row r="193">
          <cell r="J193">
            <v>330405016</v>
          </cell>
          <cell r="K193" t="str">
            <v>小梁切开联合小梁切除术</v>
          </cell>
        </row>
        <row r="194">
          <cell r="B194" t="str">
            <v>小梁切除费（常规）-儿童（加收）</v>
          </cell>
        </row>
        <row r="194">
          <cell r="F194">
            <v>312</v>
          </cell>
        </row>
        <row r="194">
          <cell r="J194" t="str">
            <v>330405012-1</v>
          </cell>
          <cell r="K194" t="str">
            <v>前房成形术(6周岁及以下儿童加收)</v>
          </cell>
        </row>
        <row r="195">
          <cell r="J195" t="str">
            <v>330405016-1</v>
          </cell>
          <cell r="K195" t="str">
            <v>小梁切开联合小梁切除术（6周岁及以下儿童加收）</v>
          </cell>
        </row>
        <row r="196">
          <cell r="B196" t="str">
            <v>小梁切除费（复杂）</v>
          </cell>
          <cell r="C196" t="str">
            <v>单侧</v>
          </cell>
          <cell r="D196" t="str">
            <v>复杂情况指术中使用抗代谢药物的难治性青光眼。儿童加收比例30%</v>
          </cell>
          <cell r="E196">
            <v>1500</v>
          </cell>
          <cell r="F196">
            <v>1500</v>
          </cell>
        </row>
        <row r="196">
          <cell r="J196">
            <v>330405023</v>
          </cell>
          <cell r="K196" t="str">
            <v>难治性青光眼滤过手术</v>
          </cell>
        </row>
        <row r="197">
          <cell r="B197" t="str">
            <v>小梁切除费（复杂）-儿童（加收）</v>
          </cell>
        </row>
        <row r="197">
          <cell r="F197">
            <v>450</v>
          </cell>
        </row>
        <row r="197">
          <cell r="J197" t="str">
            <v>330405023-1</v>
          </cell>
          <cell r="K197" t="str">
            <v>难治性青光眼滤过手术（6周岁及以下儿童加收）</v>
          </cell>
        </row>
        <row r="198">
          <cell r="B198" t="str">
            <v>小梁切开费</v>
          </cell>
          <cell r="C198" t="str">
            <v>单侧</v>
          </cell>
        </row>
        <row r="198">
          <cell r="E198">
            <v>920</v>
          </cell>
          <cell r="F198">
            <v>920</v>
          </cell>
        </row>
        <row r="198">
          <cell r="J198">
            <v>330405015</v>
          </cell>
          <cell r="K198" t="str">
            <v>小梁切开术</v>
          </cell>
        </row>
        <row r="199">
          <cell r="B199" t="str">
            <v>小梁切开费-儿童（加收）</v>
          </cell>
        </row>
        <row r="199">
          <cell r="D199" t="str">
            <v>儿童加收比例30%</v>
          </cell>
        </row>
        <row r="199">
          <cell r="F199">
            <v>276</v>
          </cell>
        </row>
        <row r="199">
          <cell r="J199" t="str">
            <v>330405015-1</v>
          </cell>
          <cell r="K199" t="str">
            <v>小梁切开术（6周岁及以下儿童加收）</v>
          </cell>
        </row>
        <row r="200">
          <cell r="B200" t="str">
            <v>非穿透小梁手术费</v>
          </cell>
          <cell r="C200" t="str">
            <v>单侧</v>
          </cell>
          <cell r="D200" t="str">
            <v>不得同时收取激光辅助操作费。</v>
          </cell>
          <cell r="E200">
            <v>598</v>
          </cell>
          <cell r="F200">
            <v>600</v>
          </cell>
        </row>
        <row r="200">
          <cell r="J200">
            <v>330405011</v>
          </cell>
          <cell r="K200" t="str">
            <v>前房角切开术</v>
          </cell>
        </row>
        <row r="201">
          <cell r="J201">
            <v>330405014</v>
          </cell>
          <cell r="K201" t="str">
            <v>非穿透性小梁切除＋透明质酸钠凝胶充填术</v>
          </cell>
        </row>
        <row r="202">
          <cell r="J202">
            <v>330405022</v>
          </cell>
          <cell r="K202" t="str">
            <v>选择性激光小粱成形术(SLT)</v>
          </cell>
        </row>
        <row r="203">
          <cell r="B203" t="str">
            <v>非穿透小梁手术费-儿童（加收）</v>
          </cell>
        </row>
        <row r="203">
          <cell r="D203" t="str">
            <v>儿童加收比例30%</v>
          </cell>
        </row>
        <row r="203">
          <cell r="F203">
            <v>180</v>
          </cell>
        </row>
        <row r="203">
          <cell r="J203" t="str">
            <v>330405011-1</v>
          </cell>
          <cell r="K203" t="str">
            <v>前房角切开术(6周岁及以下儿童加收)</v>
          </cell>
        </row>
        <row r="204">
          <cell r="B204" t="str">
            <v>施莱姆氏管成形费</v>
          </cell>
          <cell r="C204" t="str">
            <v>单侧</v>
          </cell>
        </row>
        <row r="204">
          <cell r="F204">
            <v>1200</v>
          </cell>
        </row>
        <row r="204">
          <cell r="K204" t="str">
            <v>新项目</v>
          </cell>
        </row>
        <row r="205">
          <cell r="B205" t="str">
            <v>施莱姆氏管成形费-儿童（加收）</v>
          </cell>
        </row>
        <row r="205">
          <cell r="D205" t="str">
            <v>儿童加收比例30%</v>
          </cell>
        </row>
        <row r="205">
          <cell r="F205">
            <v>360</v>
          </cell>
        </row>
        <row r="206">
          <cell r="B206" t="str">
            <v>结膜滤过泡修补费</v>
          </cell>
          <cell r="C206" t="str">
            <v>单侧</v>
          </cell>
          <cell r="D206" t="str">
            <v>儿童加收比例30%</v>
          </cell>
          <cell r="E206">
            <v>650</v>
          </cell>
          <cell r="F206">
            <v>650</v>
          </cell>
        </row>
        <row r="206">
          <cell r="J206">
            <v>330405018</v>
          </cell>
          <cell r="K206" t="str">
            <v>青光眼滤帘修复术</v>
          </cell>
        </row>
        <row r="207">
          <cell r="J207">
            <v>330405019</v>
          </cell>
          <cell r="K207" t="str">
            <v>青光眼滤过泡分离术</v>
          </cell>
        </row>
        <row r="208">
          <cell r="J208">
            <v>330405020</v>
          </cell>
          <cell r="K208" t="str">
            <v>青光眼滤过泡修补术</v>
          </cell>
        </row>
        <row r="209">
          <cell r="B209" t="str">
            <v>结膜滤过泡修补费-儿童（加收）</v>
          </cell>
        </row>
        <row r="209">
          <cell r="F209">
            <v>195</v>
          </cell>
        </row>
        <row r="210">
          <cell r="B210" t="str">
            <v>房水引流物植入费</v>
          </cell>
          <cell r="C210" t="str">
            <v>单侧</v>
          </cell>
          <cell r="D210" t="str">
            <v>儿童加收比例30%</v>
          </cell>
          <cell r="E210">
            <v>1100</v>
          </cell>
          <cell r="F210">
            <v>1150</v>
          </cell>
        </row>
        <row r="210">
          <cell r="J210">
            <v>330405017</v>
          </cell>
          <cell r="K210" t="str">
            <v>青光眼硅管植入术</v>
          </cell>
        </row>
        <row r="211">
          <cell r="J211">
            <v>330405024</v>
          </cell>
          <cell r="K211" t="str">
            <v>房水引流物置入术</v>
          </cell>
        </row>
        <row r="212">
          <cell r="B212" t="str">
            <v>房水引流物植入费-儿童（加收）</v>
          </cell>
        </row>
        <row r="212">
          <cell r="F212">
            <v>345</v>
          </cell>
        </row>
        <row r="212">
          <cell r="J212" t="str">
            <v>330405017-1</v>
          </cell>
          <cell r="K212" t="str">
            <v>青光眼硅管植入术（6周岁及以下儿童加收）</v>
          </cell>
        </row>
        <row r="213">
          <cell r="B213" t="str">
            <v>房水引流物取出费</v>
          </cell>
          <cell r="C213" t="str">
            <v>单侧</v>
          </cell>
          <cell r="D213" t="str">
            <v>儿童加收比例30%</v>
          </cell>
        </row>
        <row r="213">
          <cell r="F213">
            <v>600</v>
          </cell>
        </row>
        <row r="213">
          <cell r="K213" t="str">
            <v>新项目</v>
          </cell>
        </row>
        <row r="214">
          <cell r="B214" t="str">
            <v>房水引流物取出费-儿童（加收）</v>
          </cell>
        </row>
        <row r="214">
          <cell r="F214">
            <v>180</v>
          </cell>
        </row>
        <row r="215">
          <cell r="B215" t="str">
            <v>房水引流物调位费</v>
          </cell>
          <cell r="C215" t="str">
            <v>单侧</v>
          </cell>
          <cell r="D215" t="str">
            <v>儿童加收比例30%</v>
          </cell>
        </row>
        <row r="215">
          <cell r="F215">
            <v>1150</v>
          </cell>
        </row>
        <row r="215">
          <cell r="K215" t="str">
            <v>新项目</v>
          </cell>
        </row>
        <row r="216">
          <cell r="B216" t="str">
            <v>房水引流物调位费-儿童（加收）</v>
          </cell>
        </row>
        <row r="216">
          <cell r="F216">
            <v>345</v>
          </cell>
        </row>
        <row r="217">
          <cell r="B217" t="str">
            <v>视网膜脱离修复费（常规）</v>
          </cell>
          <cell r="C217" t="str">
            <v>单侧</v>
          </cell>
          <cell r="D217" t="str">
            <v>不与玻璃体切除费同时收取。儿童加收比例30%</v>
          </cell>
          <cell r="E217">
            <v>1040</v>
          </cell>
          <cell r="F217">
            <v>1540</v>
          </cell>
        </row>
        <row r="217">
          <cell r="J217">
            <v>330407004</v>
          </cell>
          <cell r="K217" t="str">
            <v>视网膜脱离修复术</v>
          </cell>
        </row>
        <row r="218">
          <cell r="B218" t="str">
            <v>视网膜脱离修复费（常规）-儿童（加收）</v>
          </cell>
        </row>
        <row r="218">
          <cell r="F218">
            <v>462</v>
          </cell>
        </row>
        <row r="218">
          <cell r="J218" t="str">
            <v>330407004-1</v>
          </cell>
          <cell r="K218" t="str">
            <v>视网膜脱离修复术(6周岁及以下儿童加收)</v>
          </cell>
        </row>
        <row r="219">
          <cell r="B219" t="str">
            <v>视网膜脱离修复费（复杂）</v>
          </cell>
          <cell r="C219" t="str">
            <v>单侧</v>
          </cell>
          <cell r="D219" t="str">
            <v>1.不与玻璃体切除费同时收取。
2.复杂情况指：巨大裂孔、黄斑裂孔、取增殖膜/视网膜下膜、剥黄斑前膜情况下的视网膜脱离修复。儿童加收比例30%</v>
          </cell>
          <cell r="E219">
            <v>2000</v>
          </cell>
          <cell r="F219">
            <v>4000</v>
          </cell>
        </row>
        <row r="219">
          <cell r="J219">
            <v>330407005</v>
          </cell>
          <cell r="K219" t="str">
            <v>复杂视网膜脱离修复术</v>
          </cell>
        </row>
        <row r="220">
          <cell r="J220">
            <v>330407006</v>
          </cell>
          <cell r="K220" t="str">
            <v>黄斑裂孔注气术</v>
          </cell>
        </row>
        <row r="221">
          <cell r="J221">
            <v>330407007</v>
          </cell>
          <cell r="K221" t="str">
            <v>黄斑裂孔封闭术</v>
          </cell>
        </row>
        <row r="222">
          <cell r="J222">
            <v>330407008</v>
          </cell>
          <cell r="K222" t="str">
            <v>黄斑前膜术</v>
          </cell>
        </row>
        <row r="223">
          <cell r="J223">
            <v>330407009</v>
          </cell>
          <cell r="K223" t="str">
            <v>黄斑下膜取出术</v>
          </cell>
        </row>
        <row r="224">
          <cell r="J224">
            <v>330407010</v>
          </cell>
          <cell r="K224" t="str">
            <v>黄斑转位术</v>
          </cell>
        </row>
        <row r="225">
          <cell r="B225" t="str">
            <v>视网膜脱离修复费（复杂）-儿童（加收）</v>
          </cell>
        </row>
        <row r="225">
          <cell r="F225">
            <v>1200</v>
          </cell>
        </row>
        <row r="225">
          <cell r="J225" t="str">
            <v>330407005-1</v>
          </cell>
          <cell r="K225" t="str">
            <v>复杂视网膜脱离修复术(6周岁及以下儿童加收)</v>
          </cell>
        </row>
        <row r="226">
          <cell r="J226" t="str">
            <v>330407008-1</v>
          </cell>
          <cell r="K226" t="str">
            <v>黄斑前膜术(6周岁及以下儿童加收)</v>
          </cell>
        </row>
        <row r="227">
          <cell r="B227" t="str">
            <v>视网膜部分切除费</v>
          </cell>
          <cell r="C227" t="str">
            <v>单侧</v>
          </cell>
          <cell r="D227" t="str">
            <v>儿童加收比例30%</v>
          </cell>
        </row>
        <row r="227">
          <cell r="F227">
            <v>1300</v>
          </cell>
        </row>
        <row r="227">
          <cell r="K227" t="str">
            <v>新项目</v>
          </cell>
        </row>
        <row r="228">
          <cell r="B228" t="str">
            <v>视网膜部分切除费-儿童（加收）</v>
          </cell>
        </row>
        <row r="228">
          <cell r="F228">
            <v>390</v>
          </cell>
        </row>
        <row r="229">
          <cell r="B229" t="str">
            <v>视网膜组织移植费</v>
          </cell>
          <cell r="C229" t="str">
            <v>单侧</v>
          </cell>
          <cell r="D229" t="str">
            <v>儿童加收比例30%</v>
          </cell>
        </row>
        <row r="229">
          <cell r="F229">
            <v>2000</v>
          </cell>
        </row>
        <row r="229">
          <cell r="K229" t="str">
            <v>新项目</v>
          </cell>
        </row>
        <row r="230">
          <cell r="B230" t="str">
            <v>视网膜组织移植费-儿童（加收）</v>
          </cell>
        </row>
        <row r="230">
          <cell r="F230">
            <v>600</v>
          </cell>
        </row>
        <row r="231">
          <cell r="B231" t="str">
            <v>睫状体脉络膜上腔穿刺费</v>
          </cell>
          <cell r="C231" t="str">
            <v>单侧</v>
          </cell>
          <cell r="D231" t="str">
            <v>儿童加收比例30%;视网膜下穿刺费加收10%</v>
          </cell>
          <cell r="E231">
            <v>531</v>
          </cell>
          <cell r="F231">
            <v>540</v>
          </cell>
        </row>
        <row r="231">
          <cell r="J231">
            <v>330405009</v>
          </cell>
          <cell r="K231" t="str">
            <v>睫状体及脉络膜上腔放液术</v>
          </cell>
        </row>
        <row r="232">
          <cell r="B232" t="str">
            <v>睫状体脉络膜上腔穿刺费-儿童（加收）</v>
          </cell>
        </row>
        <row r="232">
          <cell r="F232">
            <v>162</v>
          </cell>
        </row>
        <row r="233">
          <cell r="B233" t="str">
            <v>睫状体脉络膜上腔穿刺费-视网膜下穿刺费（加收）</v>
          </cell>
        </row>
        <row r="233">
          <cell r="F233">
            <v>54</v>
          </cell>
        </row>
        <row r="234">
          <cell r="B234" t="str">
            <v>脉络膜病损切除费</v>
          </cell>
          <cell r="C234" t="str">
            <v>单侧</v>
          </cell>
          <cell r="D234" t="str">
            <v>儿童加收比例30%</v>
          </cell>
        </row>
        <row r="234">
          <cell r="F234">
            <v>2000</v>
          </cell>
        </row>
        <row r="234">
          <cell r="J234">
            <v>330407011</v>
          </cell>
          <cell r="K234" t="str">
            <v>色素膜肿物切除术</v>
          </cell>
        </row>
        <row r="235">
          <cell r="B235" t="str">
            <v>脉络膜病损切除费-儿童（加收）</v>
          </cell>
        </row>
        <row r="235">
          <cell r="F235">
            <v>600</v>
          </cell>
        </row>
        <row r="236">
          <cell r="B236" t="str">
            <v>巩膜部分切除费</v>
          </cell>
          <cell r="C236" t="str">
            <v>单侧</v>
          </cell>
        </row>
        <row r="236">
          <cell r="E236">
            <v>520</v>
          </cell>
          <cell r="F236">
            <v>520</v>
          </cell>
        </row>
        <row r="236">
          <cell r="J236">
            <v>330405021</v>
          </cell>
          <cell r="K236" t="str">
            <v>巩膜缩短术</v>
          </cell>
        </row>
        <row r="237">
          <cell r="J237">
            <v>310300083</v>
          </cell>
          <cell r="K237" t="str">
            <v>激光巩膜切除手术</v>
          </cell>
        </row>
        <row r="238">
          <cell r="B238" t="str">
            <v>巩膜部分切除费-儿童（加收）</v>
          </cell>
        </row>
        <row r="238">
          <cell r="D238" t="str">
            <v>儿童加收比例30%</v>
          </cell>
        </row>
        <row r="238">
          <cell r="F238">
            <v>156</v>
          </cell>
        </row>
        <row r="239">
          <cell r="B239" t="str">
            <v>巩膜部分切除费-巩膜开窗费（扩展）</v>
          </cell>
        </row>
        <row r="239">
          <cell r="F239">
            <v>520</v>
          </cell>
        </row>
        <row r="240">
          <cell r="B240" t="str">
            <v>巩膜加压费</v>
          </cell>
          <cell r="C240" t="str">
            <v>单侧</v>
          </cell>
          <cell r="D240" t="str">
            <v>儿童加收比例30%</v>
          </cell>
          <cell r="E240">
            <v>1144</v>
          </cell>
          <cell r="F240">
            <v>1360</v>
          </cell>
        </row>
        <row r="240">
          <cell r="J240">
            <v>330407012</v>
          </cell>
          <cell r="K240" t="str">
            <v>微创改良式后巩膜加固术</v>
          </cell>
        </row>
        <row r="241">
          <cell r="J241">
            <v>330407012</v>
          </cell>
          <cell r="K241" t="str">
            <v>巩膜后兜带术</v>
          </cell>
        </row>
        <row r="242">
          <cell r="B242" t="str">
            <v>巩膜加压费-儿童（加收）</v>
          </cell>
        </row>
        <row r="242">
          <cell r="F242">
            <v>408</v>
          </cell>
        </row>
        <row r="243">
          <cell r="B243" t="str">
            <v>巩膜加压物取出费</v>
          </cell>
          <cell r="C243" t="str">
            <v>单侧</v>
          </cell>
          <cell r="D243" t="str">
            <v>儿童加收比例30%</v>
          </cell>
        </row>
        <row r="243">
          <cell r="F243">
            <v>820</v>
          </cell>
        </row>
        <row r="243">
          <cell r="K243" t="str">
            <v>新项目</v>
          </cell>
        </row>
        <row r="244">
          <cell r="B244" t="str">
            <v>巩膜加压物取出费-儿童（加收）</v>
          </cell>
        </row>
        <row r="244">
          <cell r="F244">
            <v>246</v>
          </cell>
        </row>
        <row r="245">
          <cell r="B245" t="str">
            <v>巩膜移植费</v>
          </cell>
          <cell r="C245" t="str">
            <v>单侧</v>
          </cell>
          <cell r="D245" t="str">
            <v>不与“巩膜部分切除费”同时收取。儿童加收比例30%</v>
          </cell>
        </row>
        <row r="245">
          <cell r="F245">
            <v>1200</v>
          </cell>
        </row>
        <row r="245">
          <cell r="K245" t="str">
            <v>新项目</v>
          </cell>
        </row>
        <row r="246">
          <cell r="B246" t="str">
            <v>巩膜移植费-儿童（加收）</v>
          </cell>
        </row>
        <row r="246">
          <cell r="F246">
            <v>360</v>
          </cell>
        </row>
        <row r="247">
          <cell r="B247" t="str">
            <v>巩膜移植费-异种组织（扩展）</v>
          </cell>
        </row>
        <row r="247">
          <cell r="F247">
            <v>1200</v>
          </cell>
        </row>
        <row r="248">
          <cell r="B248" t="str">
            <v>虹膜修复费</v>
          </cell>
          <cell r="C248" t="str">
            <v>单侧</v>
          </cell>
          <cell r="D248" t="str">
            <v>儿童加收比例30%</v>
          </cell>
          <cell r="E248">
            <v>897</v>
          </cell>
          <cell r="F248">
            <v>900</v>
          </cell>
        </row>
        <row r="248">
          <cell r="J248">
            <v>330405003</v>
          </cell>
          <cell r="K248" t="str">
            <v>虹膜根部离断修复术</v>
          </cell>
        </row>
        <row r="249">
          <cell r="J249">
            <v>330405006</v>
          </cell>
          <cell r="K249" t="str">
            <v>人工虹膜隔植入术</v>
          </cell>
        </row>
        <row r="250">
          <cell r="B250" t="str">
            <v>虹膜修复费-儿童（加收）</v>
          </cell>
        </row>
        <row r="250">
          <cell r="F250">
            <v>270</v>
          </cell>
        </row>
        <row r="250">
          <cell r="J250" t="str">
            <v>330405003-1</v>
          </cell>
          <cell r="K250" t="str">
            <v>虹膜根部离断修复术（6周岁及以下儿童加收）</v>
          </cell>
        </row>
        <row r="251">
          <cell r="B251" t="str">
            <v>虹膜切除费</v>
          </cell>
          <cell r="C251" t="str">
            <v>单侧</v>
          </cell>
        </row>
        <row r="251">
          <cell r="E251">
            <v>448</v>
          </cell>
          <cell r="F251">
            <v>450</v>
          </cell>
        </row>
        <row r="251">
          <cell r="J251">
            <v>330405001</v>
          </cell>
          <cell r="K251" t="str">
            <v>虹膜全切除术</v>
          </cell>
        </row>
        <row r="252">
          <cell r="J252">
            <v>330405002</v>
          </cell>
          <cell r="K252" t="str">
            <v>虹膜周边切除术</v>
          </cell>
        </row>
        <row r="253">
          <cell r="J253">
            <v>330405004</v>
          </cell>
          <cell r="K253" t="str">
            <v>虹膜贯穿术</v>
          </cell>
        </row>
        <row r="254">
          <cell r="J254">
            <v>330405005</v>
          </cell>
          <cell r="K254" t="str">
            <v>虹膜囊肿切除术</v>
          </cell>
        </row>
        <row r="255">
          <cell r="B255" t="str">
            <v>虹膜切除费-儿童（加收）</v>
          </cell>
        </row>
        <row r="255">
          <cell r="D255" t="str">
            <v>儿童加收比例30%</v>
          </cell>
        </row>
        <row r="255">
          <cell r="F255">
            <v>135</v>
          </cell>
        </row>
        <row r="256">
          <cell r="B256" t="str">
            <v>瞳孔成形费</v>
          </cell>
          <cell r="C256" t="str">
            <v>单侧</v>
          </cell>
          <cell r="D256" t="str">
            <v>不与“虹膜修复费”同时收取。
</v>
          </cell>
          <cell r="E256">
            <v>510</v>
          </cell>
          <cell r="F256">
            <v>650</v>
          </cell>
        </row>
        <row r="256">
          <cell r="J256">
            <v>330404013</v>
          </cell>
          <cell r="K256" t="str">
            <v>瞳孔再造术</v>
          </cell>
        </row>
        <row r="257">
          <cell r="J257">
            <v>330405012</v>
          </cell>
          <cell r="K257" t="str">
            <v>前房成形术</v>
          </cell>
        </row>
        <row r="258">
          <cell r="J258">
            <v>330406019</v>
          </cell>
          <cell r="K258" t="str">
            <v>非正常晶体手术</v>
          </cell>
        </row>
        <row r="259">
          <cell r="B259" t="str">
            <v>瞳孔成形费-儿童（加收）</v>
          </cell>
        </row>
        <row r="259">
          <cell r="D259" t="str">
            <v>儿童加收比例30%</v>
          </cell>
        </row>
        <row r="259">
          <cell r="F259">
            <v>195</v>
          </cell>
        </row>
        <row r="259">
          <cell r="J259" t="str">
            <v>330405012-1</v>
          </cell>
          <cell r="K259" t="str">
            <v>前房成形术(6周岁及以下儿童加收)</v>
          </cell>
        </row>
        <row r="260">
          <cell r="J260" t="str">
            <v>330406019-1</v>
          </cell>
          <cell r="K260" t="str">
            <v>非正常晶体手术(6周岁及以下儿童加收)</v>
          </cell>
        </row>
        <row r="261">
          <cell r="J261" t="str">
            <v>330404013-1</v>
          </cell>
          <cell r="K261" t="str">
            <v>瞳孔再造术(6周岁及以下儿童加收)</v>
          </cell>
        </row>
        <row r="262">
          <cell r="B262" t="str">
            <v>瞳孔成形费-前房成形费（扩展）</v>
          </cell>
        </row>
        <row r="262">
          <cell r="F262">
            <v>650</v>
          </cell>
        </row>
        <row r="263">
          <cell r="B263" t="str">
            <v>睑成形费（常规）</v>
          </cell>
          <cell r="C263" t="str">
            <v>单侧</v>
          </cell>
          <cell r="D263" t="str">
            <v>儿童加收比例30%</v>
          </cell>
        </row>
        <row r="263">
          <cell r="F263">
            <v>700</v>
          </cell>
        </row>
        <row r="263">
          <cell r="J263">
            <v>330401010</v>
          </cell>
          <cell r="K263" t="str">
            <v>游离植皮睑成形术</v>
          </cell>
        </row>
        <row r="264">
          <cell r="J264">
            <v>330401017</v>
          </cell>
          <cell r="K264" t="str">
            <v>睑凹陷畸形矫正术</v>
          </cell>
        </row>
        <row r="265">
          <cell r="J265">
            <v>330401014</v>
          </cell>
          <cell r="K265" t="str">
            <v>双行睫矫正术</v>
          </cell>
        </row>
        <row r="266">
          <cell r="B266" t="str">
            <v>睑成形费（常规）-儿童（加收）</v>
          </cell>
        </row>
        <row r="266">
          <cell r="F266">
            <v>210</v>
          </cell>
        </row>
        <row r="267">
          <cell r="B267" t="str">
            <v>睑成形费（复杂）</v>
          </cell>
          <cell r="C267" t="str">
            <v>单侧</v>
          </cell>
          <cell r="D267" t="str">
            <v>复杂情况指：上睑下垂、睑退缩、睑外翻、倒睫、全眼睑重建。儿童加收比例30%</v>
          </cell>
          <cell r="E267">
            <v>747</v>
          </cell>
          <cell r="F267">
            <v>1100</v>
          </cell>
        </row>
        <row r="267">
          <cell r="J267">
            <v>330401004</v>
          </cell>
          <cell r="K267" t="str">
            <v>上睑下垂矫正术</v>
          </cell>
        </row>
        <row r="268">
          <cell r="J268">
            <v>330401005</v>
          </cell>
          <cell r="K268" t="str">
            <v>上睑下垂矫正联合眦整形术</v>
          </cell>
        </row>
        <row r="269">
          <cell r="J269">
            <v>330401006</v>
          </cell>
          <cell r="K269" t="str">
            <v>睑退缩矫正术</v>
          </cell>
        </row>
        <row r="270">
          <cell r="J270">
            <v>330401007</v>
          </cell>
          <cell r="K270" t="str">
            <v>睑内翻矫正术</v>
          </cell>
        </row>
        <row r="271">
          <cell r="J271">
            <v>330401008</v>
          </cell>
          <cell r="K271" t="str">
            <v>睑外翻矫正术</v>
          </cell>
        </row>
        <row r="272">
          <cell r="J272" t="str">
            <v>330401008-01</v>
          </cell>
          <cell r="K272" t="str">
            <v>睑外翻矫正术(需植皮时加收)</v>
          </cell>
        </row>
        <row r="273">
          <cell r="B273" t="str">
            <v>睑成形费（复杂）-儿童（加收</v>
          </cell>
        </row>
        <row r="273">
          <cell r="F273">
            <v>330</v>
          </cell>
        </row>
        <row r="274">
          <cell r="B274" t="str">
            <v>内外眦成形费</v>
          </cell>
          <cell r="C274" t="str">
            <v>单侧</v>
          </cell>
          <cell r="D274" t="str">
            <v>1.单独开展内眦或外眦成形的，按50%收取。2.泪阜部肿瘤单纯切除术、翼状胬肉切除术、转位术、单纯角膜肿物切除按300元计费</v>
          </cell>
        </row>
        <row r="274">
          <cell r="F274">
            <v>750</v>
          </cell>
        </row>
        <row r="274">
          <cell r="J274">
            <v>330401016</v>
          </cell>
          <cell r="K274" t="str">
            <v>内外眦成形术</v>
          </cell>
        </row>
        <row r="275">
          <cell r="J275">
            <v>330401011</v>
          </cell>
          <cell r="K275" t="str">
            <v>内眦赘皮矫治术</v>
          </cell>
        </row>
        <row r="276">
          <cell r="B276" t="str">
            <v>内外眦成形费-儿童（加收）</v>
          </cell>
        </row>
        <row r="276">
          <cell r="F276">
            <v>225</v>
          </cell>
        </row>
        <row r="277">
          <cell r="B277" t="str">
            <v>内外眦成形费-内外眦病损切除费（扩展）</v>
          </cell>
        </row>
        <row r="277">
          <cell r="F277">
            <v>750</v>
          </cell>
        </row>
        <row r="277">
          <cell r="J277">
            <v>330402001</v>
          </cell>
          <cell r="K277" t="str">
            <v>泪阜部肿瘤单纯切除术</v>
          </cell>
        </row>
        <row r="278">
          <cell r="J278">
            <v>330404007</v>
          </cell>
          <cell r="K278" t="str">
            <v>翼状胬肉切除术</v>
          </cell>
        </row>
        <row r="279">
          <cell r="B279" t="str">
            <v>内外眦成形费-内外眦韧带修复费（扩展）</v>
          </cell>
        </row>
        <row r="279">
          <cell r="F279">
            <v>750</v>
          </cell>
        </row>
        <row r="279">
          <cell r="J279">
            <v>330401003</v>
          </cell>
          <cell r="K279" t="str">
            <v>内眦韧带断裂修复术</v>
          </cell>
        </row>
        <row r="280">
          <cell r="B280" t="str">
            <v>睑球粘连分离费</v>
          </cell>
          <cell r="C280" t="str">
            <v>单侧</v>
          </cell>
        </row>
        <row r="280">
          <cell r="E280">
            <v>822</v>
          </cell>
          <cell r="F280">
            <v>900</v>
          </cell>
        </row>
        <row r="280">
          <cell r="J280">
            <v>330403001</v>
          </cell>
          <cell r="K280" t="str">
            <v>睑球粘连分离术</v>
          </cell>
        </row>
        <row r="281">
          <cell r="J281" t="str">
            <v>330403001-03</v>
          </cell>
          <cell r="K281" t="str">
            <v> 结膜移植术(干细胞移植加收)</v>
          </cell>
        </row>
        <row r="282">
          <cell r="B282" t="str">
            <v>睑球粘连分离费-儿童（加收）</v>
          </cell>
        </row>
        <row r="282">
          <cell r="D282" t="str">
            <v>儿童加收比例30%</v>
          </cell>
        </row>
        <row r="282">
          <cell r="F282">
            <v>270</v>
          </cell>
        </row>
        <row r="283">
          <cell r="B283" t="str">
            <v>睑球粘连分离费-睑缘粘连分离费（减收）</v>
          </cell>
        </row>
        <row r="283">
          <cell r="D283" t="str">
            <v>睑缘粘连分离费减收600元</v>
          </cell>
        </row>
        <row r="283">
          <cell r="F283">
            <v>-600</v>
          </cell>
        </row>
        <row r="283">
          <cell r="J283">
            <v>330401018</v>
          </cell>
          <cell r="K283" t="str">
            <v>睑缘粘连术</v>
          </cell>
        </row>
        <row r="284">
          <cell r="B284" t="str">
            <v>结膜囊成形费</v>
          </cell>
          <cell r="C284" t="str">
            <v>单侧</v>
          </cell>
        </row>
        <row r="284">
          <cell r="E284">
            <v>560</v>
          </cell>
          <cell r="F284">
            <v>670</v>
          </cell>
        </row>
        <row r="284">
          <cell r="J284">
            <v>330403004</v>
          </cell>
          <cell r="K284" t="str">
            <v>结膜囊成形术</v>
          </cell>
        </row>
        <row r="285">
          <cell r="J285">
            <v>330403007</v>
          </cell>
          <cell r="K285" t="str">
            <v>下穹窿成形术</v>
          </cell>
        </row>
        <row r="286">
          <cell r="B286" t="str">
            <v>结膜囊成形费-儿童（加收）</v>
          </cell>
        </row>
        <row r="286">
          <cell r="D286" t="str">
            <v>儿童加收比例30%</v>
          </cell>
        </row>
        <row r="286">
          <cell r="F286">
            <v>201</v>
          </cell>
        </row>
        <row r="286">
          <cell r="J286" t="str">
            <v>330403004-1</v>
          </cell>
          <cell r="K286" t="str">
            <v>结膜囊成形术(6周岁及以下儿童加收)</v>
          </cell>
        </row>
        <row r="287">
          <cell r="B287" t="str">
            <v>结膜囊成形费-结膜部分切除费（减收）</v>
          </cell>
        </row>
        <row r="287">
          <cell r="D287" t="str">
            <v>结膜部分切除费减收300元</v>
          </cell>
        </row>
        <row r="287">
          <cell r="F287">
            <v>-300</v>
          </cell>
        </row>
        <row r="287">
          <cell r="J287">
            <v>330403002</v>
          </cell>
          <cell r="K287" t="str">
            <v>结膜肿物切除术</v>
          </cell>
        </row>
        <row r="288">
          <cell r="J288" t="str">
            <v>330403002-01</v>
          </cell>
          <cell r="K288" t="str">
            <v>结膜肿物切除术(组织移植加收)</v>
          </cell>
        </row>
        <row r="289">
          <cell r="J289">
            <v>330403003</v>
          </cell>
          <cell r="K289" t="str">
            <v>结膜淋巴管积液清除术</v>
          </cell>
        </row>
        <row r="290">
          <cell r="J290">
            <v>330403005</v>
          </cell>
          <cell r="K290" t="str">
            <v>球结膜瓣覆盖术</v>
          </cell>
        </row>
        <row r="291">
          <cell r="B291" t="str">
            <v>眼睑裂伤缝合费（常规）</v>
          </cell>
          <cell r="C291" t="str">
            <v>单睑</v>
          </cell>
        </row>
        <row r="291">
          <cell r="E291">
            <v>300</v>
          </cell>
          <cell r="F291">
            <v>300</v>
          </cell>
        </row>
        <row r="291">
          <cell r="J291">
            <v>330401002</v>
          </cell>
          <cell r="K291" t="str">
            <v>眼睑结膜裂伤缝合术</v>
          </cell>
        </row>
        <row r="292">
          <cell r="J292">
            <v>330401009</v>
          </cell>
          <cell r="K292" t="str">
            <v>睑裂缝合术</v>
          </cell>
        </row>
        <row r="293">
          <cell r="B293" t="str">
            <v>眼睑裂伤缝合费（常规）-儿童（加收）</v>
          </cell>
        </row>
        <row r="293">
          <cell r="D293" t="str">
            <v>儿童加收比例30%</v>
          </cell>
        </row>
        <row r="293">
          <cell r="F293">
            <v>90</v>
          </cell>
        </row>
        <row r="293">
          <cell r="J293" t="str">
            <v>330401009-1</v>
          </cell>
          <cell r="K293" t="str">
            <v>睑裂缝合术(6周岁及以下儿童加收)</v>
          </cell>
        </row>
        <row r="294">
          <cell r="J294" t="str">
            <v>330401002-1</v>
          </cell>
          <cell r="K294" t="str">
            <v>眼睑结膜裂伤缝合术(6周岁及以下儿童加收)</v>
          </cell>
        </row>
        <row r="295">
          <cell r="B295" t="str">
            <v>眼睑裂伤缝合费（复杂）</v>
          </cell>
          <cell r="C295" t="str">
            <v>单睑</v>
          </cell>
          <cell r="D295" t="str">
            <v>复杂情况指：累及睑缘或睑板的眼睑多发裂伤。儿童加收比例30%</v>
          </cell>
        </row>
        <row r="295">
          <cell r="F295">
            <v>350</v>
          </cell>
        </row>
        <row r="295">
          <cell r="K295" t="str">
            <v>新项目</v>
          </cell>
        </row>
        <row r="296">
          <cell r="B296" t="str">
            <v>眼睑裂伤缝合费（复杂）-儿童（加收）</v>
          </cell>
        </row>
        <row r="296">
          <cell r="F296">
            <v>105</v>
          </cell>
        </row>
        <row r="297">
          <cell r="B297" t="str">
            <v>眼睑病变切除费</v>
          </cell>
          <cell r="C297" t="str">
            <v>单侧</v>
          </cell>
          <cell r="D297" t="str">
            <v>儿童加收比例30%</v>
          </cell>
          <cell r="E297">
            <v>200</v>
          </cell>
          <cell r="F297">
            <v>200</v>
          </cell>
        </row>
        <row r="297">
          <cell r="J297">
            <v>330401001</v>
          </cell>
          <cell r="K297" t="str">
            <v>眼睑肿物切除术</v>
          </cell>
        </row>
        <row r="298">
          <cell r="J298" t="str">
            <v>330401001-01</v>
          </cell>
          <cell r="K298" t="str">
            <v>眼睑肿物切除术(需植皮时加收)</v>
          </cell>
        </row>
        <row r="299">
          <cell r="J299">
            <v>330403006</v>
          </cell>
          <cell r="K299" t="str">
            <v>麦粒肿切除术</v>
          </cell>
        </row>
        <row r="300">
          <cell r="B300" t="str">
            <v>眼睑病变切除费-儿童（加收）</v>
          </cell>
        </row>
        <row r="300">
          <cell r="F300">
            <v>60</v>
          </cell>
        </row>
        <row r="300">
          <cell r="J300" t="str">
            <v>330401001-1</v>
          </cell>
          <cell r="K300" t="str">
            <v>眼睑肿物切除术(6周岁及以下儿童加收)</v>
          </cell>
        </row>
        <row r="301">
          <cell r="B301" t="str">
            <v>眼表重建费</v>
          </cell>
          <cell r="C301" t="str">
            <v>单侧</v>
          </cell>
          <cell r="D301" t="str">
            <v>儿童加收比例30%</v>
          </cell>
        </row>
        <row r="301">
          <cell r="F301">
            <v>850</v>
          </cell>
        </row>
        <row r="301">
          <cell r="J301">
            <v>330409023</v>
          </cell>
          <cell r="K301" t="str">
            <v>眼前段重建术</v>
          </cell>
        </row>
        <row r="302">
          <cell r="B302" t="str">
            <v>眼表重建费-儿童（加收）</v>
          </cell>
        </row>
        <row r="302">
          <cell r="F302">
            <v>255</v>
          </cell>
        </row>
        <row r="303">
          <cell r="B303" t="str">
            <v>羊膜置入费</v>
          </cell>
          <cell r="C303" t="str">
            <v>单侧</v>
          </cell>
        </row>
        <row r="303">
          <cell r="E303">
            <v>858</v>
          </cell>
          <cell r="F303">
            <v>858</v>
          </cell>
        </row>
        <row r="303">
          <cell r="J303">
            <v>330404011</v>
          </cell>
          <cell r="K303" t="str">
            <v>羊膜移植术</v>
          </cell>
        </row>
        <row r="304">
          <cell r="B304" t="str">
            <v>羊膜置入费-儿童（加收）</v>
          </cell>
        </row>
        <row r="304">
          <cell r="D304" t="str">
            <v>儿童加收比例30%</v>
          </cell>
        </row>
        <row r="304">
          <cell r="F304">
            <v>257</v>
          </cell>
        </row>
        <row r="305">
          <cell r="B305" t="str">
            <v>角膜层间冲洗费</v>
          </cell>
          <cell r="C305" t="str">
            <v>单侧</v>
          </cell>
        </row>
        <row r="305">
          <cell r="F305">
            <v>260</v>
          </cell>
        </row>
        <row r="305">
          <cell r="K305" t="str">
            <v>新项目</v>
          </cell>
        </row>
        <row r="306">
          <cell r="B306" t="str">
            <v>角膜层间冲洗费-儿童（加收）</v>
          </cell>
        </row>
        <row r="306">
          <cell r="D306" t="str">
            <v>儿童加收比例30%</v>
          </cell>
        </row>
        <row r="306">
          <cell r="F306">
            <v>78</v>
          </cell>
        </row>
        <row r="307">
          <cell r="B307" t="str">
            <v>浅层角膜损伤修复费</v>
          </cell>
          <cell r="C307" t="str">
            <v>单侧</v>
          </cell>
        </row>
        <row r="307">
          <cell r="E307">
            <v>66</v>
          </cell>
          <cell r="F307">
            <v>66</v>
          </cell>
        </row>
        <row r="307">
          <cell r="J307">
            <v>330404009</v>
          </cell>
          <cell r="K307" t="str">
            <v>角膜白斑染色术</v>
          </cell>
        </row>
        <row r="308">
          <cell r="J308">
            <v>310300103</v>
          </cell>
          <cell r="K308" t="str">
            <v>角膜溃疡灼烙术</v>
          </cell>
        </row>
        <row r="309">
          <cell r="J309">
            <v>310300104</v>
          </cell>
          <cell r="K309" t="str">
            <v>眼部冷冻治疗</v>
          </cell>
        </row>
        <row r="310">
          <cell r="B310" t="str">
            <v>浅层角膜损伤修复费-儿童（加收）</v>
          </cell>
        </row>
        <row r="310">
          <cell r="D310" t="str">
            <v>儿童加收比例30%</v>
          </cell>
        </row>
        <row r="310">
          <cell r="F310">
            <v>20</v>
          </cell>
        </row>
        <row r="311">
          <cell r="B311" t="str">
            <v>角膜部分切除费</v>
          </cell>
          <cell r="C311" t="str">
            <v>单侧</v>
          </cell>
        </row>
        <row r="311">
          <cell r="E311">
            <v>858</v>
          </cell>
          <cell r="F311">
            <v>858</v>
          </cell>
        </row>
        <row r="311">
          <cell r="J311">
            <v>330404011</v>
          </cell>
          <cell r="K311" t="str">
            <v>羊膜移植术</v>
          </cell>
        </row>
        <row r="312">
          <cell r="B312" t="str">
            <v>角膜部分切除费-儿童（加收）</v>
          </cell>
        </row>
        <row r="312">
          <cell r="D312" t="str">
            <v>儿童加收比例30%</v>
          </cell>
        </row>
        <row r="312">
          <cell r="F312">
            <v>257</v>
          </cell>
        </row>
        <row r="313">
          <cell r="B313" t="str">
            <v>角膜切削费</v>
          </cell>
          <cell r="C313" t="str">
            <v>单侧</v>
          </cell>
        </row>
        <row r="313">
          <cell r="E313">
            <v>1680</v>
          </cell>
          <cell r="F313">
            <v>1680</v>
          </cell>
        </row>
        <row r="313">
          <cell r="J313">
            <v>310300078</v>
          </cell>
          <cell r="K313" t="str">
            <v>准分子激光屈光性角膜矫正术(PRK)</v>
          </cell>
        </row>
        <row r="314">
          <cell r="J314">
            <v>330404001</v>
          </cell>
          <cell r="K314" t="str">
            <v>表层角膜镜片镶嵌术</v>
          </cell>
        </row>
        <row r="315">
          <cell r="J315">
            <v>330404002</v>
          </cell>
          <cell r="K315" t="str">
            <v>近视性放射状角膜切开术</v>
          </cell>
        </row>
        <row r="316">
          <cell r="B316" t="str">
            <v>角膜切削费-儿童（加收）</v>
          </cell>
        </row>
        <row r="316">
          <cell r="D316" t="str">
            <v>儿童加收比例30%</v>
          </cell>
        </row>
        <row r="316">
          <cell r="F316">
            <v>504</v>
          </cell>
        </row>
        <row r="316">
          <cell r="J316" t="str">
            <v>330404002-1</v>
          </cell>
          <cell r="K316" t="str">
            <v>近视性放射状角膜切开术(6周岁及以下儿童加收)</v>
          </cell>
        </row>
        <row r="317">
          <cell r="B317" t="str">
            <v>角膜基质透镜取出费</v>
          </cell>
          <cell r="C317" t="str">
            <v>单侧</v>
          </cell>
        </row>
        <row r="317">
          <cell r="F317">
            <v>5300</v>
          </cell>
        </row>
        <row r="317">
          <cell r="J317" t="str">
            <v>33大类飞秒激光手术系统</v>
          </cell>
          <cell r="K317" t="str">
            <v>新项目</v>
          </cell>
        </row>
        <row r="318">
          <cell r="B318" t="str">
            <v>角膜基质透镜取出费-儿童（加收）</v>
          </cell>
        </row>
        <row r="318">
          <cell r="D318" t="str">
            <v>儿童加收比例30%</v>
          </cell>
        </row>
        <row r="318">
          <cell r="F318">
            <v>1590</v>
          </cell>
        </row>
        <row r="319">
          <cell r="B319" t="str">
            <v>角膜磨镶费</v>
          </cell>
          <cell r="C319" t="str">
            <v>单侧</v>
          </cell>
        </row>
        <row r="319">
          <cell r="F319">
            <v>4100</v>
          </cell>
        </row>
        <row r="319">
          <cell r="J319">
            <v>330404005</v>
          </cell>
          <cell r="K319" t="str">
            <v>角膜基质环植入术</v>
          </cell>
        </row>
        <row r="320">
          <cell r="D320" t="str">
            <v>激光原位角膜磨镶术(LASIK)按2400元计费</v>
          </cell>
        </row>
        <row r="320">
          <cell r="J320">
            <v>330404014</v>
          </cell>
          <cell r="K320" t="str">
            <v>个体化准分子激光原位角膜磨镶术</v>
          </cell>
        </row>
        <row r="321">
          <cell r="J321">
            <v>310300079</v>
          </cell>
          <cell r="K321" t="str">
            <v>激光原位角膜磨镶术(LASIK)</v>
          </cell>
        </row>
        <row r="322">
          <cell r="B322" t="str">
            <v>角膜磨镶费-儿童（加收）</v>
          </cell>
        </row>
        <row r="322">
          <cell r="D322" t="str">
            <v>儿童加收比例30%</v>
          </cell>
        </row>
        <row r="322">
          <cell r="F322">
            <v>1230</v>
          </cell>
        </row>
        <row r="323">
          <cell r="B323" t="str">
            <v>自体角膜转位费</v>
          </cell>
          <cell r="C323" t="str">
            <v>单侧</v>
          </cell>
        </row>
        <row r="323">
          <cell r="F323">
            <v>3080</v>
          </cell>
        </row>
        <row r="323">
          <cell r="K323" t="str">
            <v>新项目</v>
          </cell>
        </row>
        <row r="324">
          <cell r="B324" t="str">
            <v>自体角膜转位费-儿童（加收）</v>
          </cell>
        </row>
        <row r="324">
          <cell r="D324" t="str">
            <v>儿童加收比例30%</v>
          </cell>
        </row>
        <row r="324">
          <cell r="F324">
            <v>924</v>
          </cell>
        </row>
        <row r="325">
          <cell r="B325" t="str">
            <v>角膜加固费</v>
          </cell>
          <cell r="C325" t="str">
            <v>单侧</v>
          </cell>
          <cell r="D325" t="str">
            <v>含耗材、交联治疗卡等必要物资消耗。</v>
          </cell>
        </row>
        <row r="325">
          <cell r="F325">
            <v>5000</v>
          </cell>
        </row>
        <row r="325">
          <cell r="J325">
            <v>330404015</v>
          </cell>
          <cell r="K325" t="str">
            <v>角膜胶原交联术</v>
          </cell>
        </row>
        <row r="326">
          <cell r="B326" t="str">
            <v>角膜加固费-儿童（加收）</v>
          </cell>
        </row>
        <row r="326">
          <cell r="D326" t="str">
            <v>儿童加收比例30%</v>
          </cell>
        </row>
        <row r="326">
          <cell r="F326">
            <v>1500</v>
          </cell>
        </row>
        <row r="327">
          <cell r="B327" t="str">
            <v>角膜深层异物取出费</v>
          </cell>
          <cell r="C327" t="str">
            <v>单侧</v>
          </cell>
        </row>
        <row r="327">
          <cell r="E327">
            <v>448</v>
          </cell>
          <cell r="F327">
            <v>448</v>
          </cell>
        </row>
        <row r="327">
          <cell r="J327">
            <v>330404006</v>
          </cell>
          <cell r="K327" t="str">
            <v>角膜深层异物取出术</v>
          </cell>
        </row>
        <row r="328">
          <cell r="B328" t="str">
            <v>角膜深层异物取出费-儿童（加收）</v>
          </cell>
        </row>
        <row r="328">
          <cell r="D328" t="str">
            <v>儿童加收比例30%</v>
          </cell>
        </row>
        <row r="328">
          <cell r="F328">
            <v>134</v>
          </cell>
        </row>
        <row r="328">
          <cell r="J328" t="str">
            <v>330404006-1</v>
          </cell>
          <cell r="K328" t="str">
            <v>角膜深层异物取出术(6周岁及以下儿童加收)</v>
          </cell>
        </row>
        <row r="329">
          <cell r="B329" t="str">
            <v>睫状体断离复位费</v>
          </cell>
          <cell r="C329" t="str">
            <v>单侧</v>
          </cell>
        </row>
        <row r="329">
          <cell r="E329">
            <v>858</v>
          </cell>
          <cell r="F329">
            <v>858</v>
          </cell>
        </row>
        <row r="329">
          <cell r="J329">
            <v>330405008</v>
          </cell>
          <cell r="K329" t="str">
            <v>睫状体断离复位术</v>
          </cell>
        </row>
        <row r="330">
          <cell r="B330" t="str">
            <v>睫状体断离复位费-儿童（加收）</v>
          </cell>
        </row>
        <row r="330">
          <cell r="D330" t="str">
            <v>儿童加收比例30%</v>
          </cell>
        </row>
        <row r="330">
          <cell r="F330">
            <v>257</v>
          </cell>
        </row>
        <row r="330">
          <cell r="J330" t="str">
            <v>330405008-1</v>
          </cell>
          <cell r="K330" t="str">
            <v>睫状体断离复位术（6周岁及以下儿童加收）</v>
          </cell>
        </row>
        <row r="331">
          <cell r="B331" t="str">
            <v>睫状体部分切除费</v>
          </cell>
          <cell r="C331" t="str">
            <v>单侧</v>
          </cell>
        </row>
        <row r="331">
          <cell r="E331">
            <v>650</v>
          </cell>
          <cell r="F331">
            <v>1300</v>
          </cell>
        </row>
        <row r="331">
          <cell r="J331">
            <v>330405007</v>
          </cell>
          <cell r="K331" t="str">
            <v>睫状体剥离术</v>
          </cell>
        </row>
        <row r="332">
          <cell r="J332">
            <v>330407011</v>
          </cell>
          <cell r="K332" t="str">
            <v>色素膜肿物切除术</v>
          </cell>
        </row>
        <row r="333">
          <cell r="B333" t="str">
            <v>睫状体部分切除费-儿童（加收）</v>
          </cell>
        </row>
        <row r="333">
          <cell r="D333" t="str">
            <v>儿童加收比例30%</v>
          </cell>
        </row>
        <row r="333">
          <cell r="F333">
            <v>390</v>
          </cell>
        </row>
        <row r="334">
          <cell r="B334" t="str">
            <v>眶壁修复费</v>
          </cell>
          <cell r="C334" t="str">
            <v>单侧</v>
          </cell>
        </row>
        <row r="334">
          <cell r="E334">
            <v>930</v>
          </cell>
          <cell r="F334">
            <v>1000</v>
          </cell>
        </row>
        <row r="334">
          <cell r="J334">
            <v>330409019</v>
          </cell>
          <cell r="K334" t="str">
            <v>眼眶壁骨折整复术</v>
          </cell>
        </row>
        <row r="335">
          <cell r="J335">
            <v>330409020</v>
          </cell>
          <cell r="K335" t="str">
            <v>眶骨缺损修复术</v>
          </cell>
        </row>
        <row r="336">
          <cell r="B336" t="str">
            <v>眶壁修复费-儿童（加收）</v>
          </cell>
        </row>
        <row r="336">
          <cell r="D336" t="str">
            <v>儿童加收比例30%</v>
          </cell>
        </row>
        <row r="336">
          <cell r="F336">
            <v>300</v>
          </cell>
        </row>
        <row r="336">
          <cell r="J336" t="str">
            <v>330409020-1</v>
          </cell>
          <cell r="K336" t="str">
            <v>眶骨缺损修复术(6周岁及以下儿童加收)</v>
          </cell>
        </row>
        <row r="337">
          <cell r="J337" t="str">
            <v>330409019-1</v>
          </cell>
          <cell r="K337" t="str">
            <v>眼眶壁骨折整复术(钛板固定术)-六周岁及以下儿童加收</v>
          </cell>
        </row>
        <row r="338">
          <cell r="B338" t="str">
            <v>眶壁修复费-两眶壁及以上（加收）</v>
          </cell>
        </row>
        <row r="338">
          <cell r="D338" t="str">
            <v>两眶壁及以上加收比例100%</v>
          </cell>
        </row>
        <row r="338">
          <cell r="F338">
            <v>1000</v>
          </cell>
        </row>
        <row r="339">
          <cell r="B339" t="str">
            <v>眶隔修复费</v>
          </cell>
          <cell r="C339" t="str">
            <v>单侧</v>
          </cell>
          <cell r="D339" t="str">
            <v>儿童加收比例30%</v>
          </cell>
          <cell r="E339">
            <v>1001</v>
          </cell>
          <cell r="F339">
            <v>1001</v>
          </cell>
        </row>
        <row r="339">
          <cell r="J339">
            <v>330409021</v>
          </cell>
          <cell r="K339" t="str">
            <v>眶膈修补术</v>
          </cell>
        </row>
        <row r="340">
          <cell r="B340" t="str">
            <v>眶隔修复费-儿童（加收）</v>
          </cell>
        </row>
        <row r="340">
          <cell r="F340">
            <v>300</v>
          </cell>
        </row>
        <row r="340">
          <cell r="J340" t="str">
            <v>330409021-1</v>
          </cell>
          <cell r="K340" t="str">
            <v>眶膈修补术(6周岁及以下儿童加收)</v>
          </cell>
        </row>
        <row r="341">
          <cell r="B341" t="str">
            <v>眼内容物摘除费</v>
          </cell>
          <cell r="C341" t="str">
            <v>单侧</v>
          </cell>
          <cell r="D341" t="str">
            <v>儿童加收比例30%</v>
          </cell>
          <cell r="E341">
            <v>598</v>
          </cell>
          <cell r="F341">
            <v>598</v>
          </cell>
        </row>
        <row r="341">
          <cell r="J341">
            <v>330409007</v>
          </cell>
          <cell r="K341" t="str">
            <v>眼内容摘除术</v>
          </cell>
        </row>
        <row r="342">
          <cell r="B342" t="str">
            <v>眼内容物摘除费-儿童（加收）</v>
          </cell>
        </row>
        <row r="342">
          <cell r="F342">
            <v>179</v>
          </cell>
        </row>
        <row r="342">
          <cell r="J342" t="str">
            <v>330409007-1</v>
          </cell>
          <cell r="K342" t="str">
            <v>眼内容摘除术(6周岁及以下儿童加收)</v>
          </cell>
        </row>
        <row r="343">
          <cell r="B343" t="str">
            <v>眼球摘除费</v>
          </cell>
          <cell r="C343" t="str">
            <v>单侧</v>
          </cell>
          <cell r="D343" t="str">
            <v>1.不与“眼窝再造费”同时收费。</v>
          </cell>
          <cell r="E343">
            <v>900</v>
          </cell>
          <cell r="F343">
            <v>900</v>
          </cell>
        </row>
        <row r="343">
          <cell r="J343">
            <v>330409008</v>
          </cell>
          <cell r="K343" t="str">
            <v>眼球摘除术</v>
          </cell>
        </row>
        <row r="344">
          <cell r="J344">
            <v>330409009</v>
          </cell>
          <cell r="K344" t="str">
            <v>眼球摘除+植入术</v>
          </cell>
        </row>
        <row r="345">
          <cell r="B345" t="str">
            <v>眼球摘除费-儿童（加收）</v>
          </cell>
        </row>
        <row r="345">
          <cell r="D345" t="str">
            <v>儿童加收比例30%</v>
          </cell>
        </row>
        <row r="345">
          <cell r="F345">
            <v>270</v>
          </cell>
        </row>
        <row r="345">
          <cell r="J345" t="str">
            <v>330409008-1</v>
          </cell>
          <cell r="K345" t="str">
            <v>眼球摘除术(6周岁及以下儿童加收)</v>
          </cell>
        </row>
        <row r="346">
          <cell r="B346" t="str">
            <v>眼球摘除费-眶内容物摘除（加收）</v>
          </cell>
        </row>
        <row r="346">
          <cell r="D346" t="str">
            <v>眶内容物摘除加收比例30%</v>
          </cell>
        </row>
        <row r="346">
          <cell r="F346">
            <v>270</v>
          </cell>
        </row>
        <row r="346">
          <cell r="J346">
            <v>330409015</v>
          </cell>
          <cell r="K346" t="str">
            <v>眶内容摘除术</v>
          </cell>
        </row>
        <row r="347">
          <cell r="B347" t="str">
            <v>眶内病变摘除费（常规）</v>
          </cell>
          <cell r="C347" t="str">
            <v>单侧</v>
          </cell>
          <cell r="D347" t="str">
            <v>儿童加收比例30%</v>
          </cell>
          <cell r="E347">
            <v>747</v>
          </cell>
          <cell r="F347">
            <v>1800</v>
          </cell>
        </row>
        <row r="347">
          <cell r="J347">
            <v>330409014</v>
          </cell>
          <cell r="K347" t="str">
            <v>眶内肿物摘除术</v>
          </cell>
        </row>
        <row r="348">
          <cell r="J348" t="str">
            <v>330409014-01</v>
          </cell>
          <cell r="K348" t="str">
            <v>眶内肿物摘除术(侧劈开眶加收)</v>
          </cell>
        </row>
        <row r="349">
          <cell r="B349" t="str">
            <v>眶内病变摘除费（常规）-儿童（加收）</v>
          </cell>
        </row>
        <row r="349">
          <cell r="F349">
            <v>540</v>
          </cell>
        </row>
        <row r="349">
          <cell r="J349" t="str">
            <v>330409014-1</v>
          </cell>
          <cell r="K349" t="str">
            <v>眶内肿物摘除术(6周岁及以下儿童加收)</v>
          </cell>
        </row>
        <row r="350">
          <cell r="B350" t="str">
            <v>眶内病变摘除费（复杂）</v>
          </cell>
          <cell r="C350" t="str">
            <v>单侧</v>
          </cell>
          <cell r="D350" t="str">
            <v>复杂情况指：眼球赤道后病变的摘除。儿童加收比例30%</v>
          </cell>
          <cell r="E350">
            <v>847</v>
          </cell>
          <cell r="F350">
            <v>3000</v>
          </cell>
        </row>
        <row r="350">
          <cell r="J350">
            <v>330409014</v>
          </cell>
          <cell r="K350" t="str">
            <v>眶内肿物摘除术</v>
          </cell>
        </row>
        <row r="351">
          <cell r="J351" t="str">
            <v>330409014-01</v>
          </cell>
          <cell r="K351" t="str">
            <v>眶内肿物摘除术(侧劈开眶加收)</v>
          </cell>
        </row>
        <row r="352">
          <cell r="J352">
            <v>330409016</v>
          </cell>
          <cell r="K352" t="str">
            <v>上颌骨切除合并眶内容摘除术</v>
          </cell>
        </row>
        <row r="353">
          <cell r="B353" t="str">
            <v>眶内病变摘除费（复杂）-儿童（加收）</v>
          </cell>
        </row>
        <row r="353">
          <cell r="F353">
            <v>900</v>
          </cell>
        </row>
        <row r="353">
          <cell r="J353" t="str">
            <v>330409014-1</v>
          </cell>
          <cell r="K353" t="str">
            <v>眶内肿物摘除术(6周岁及以下儿童加收)</v>
          </cell>
        </row>
        <row r="354">
          <cell r="B354" t="str">
            <v>眼眶减压费</v>
          </cell>
          <cell r="C354" t="str">
            <v>单侧</v>
          </cell>
          <cell r="D354" t="str">
            <v>儿童加收比例30%；两眶壁及以上加收比例100%</v>
          </cell>
          <cell r="E354">
            <v>900</v>
          </cell>
          <cell r="F354">
            <v>940</v>
          </cell>
        </row>
        <row r="354">
          <cell r="J354">
            <v>330409006</v>
          </cell>
          <cell r="K354" t="str">
            <v>甲状腺突眼矫正术</v>
          </cell>
        </row>
        <row r="355">
          <cell r="J355">
            <v>330409022</v>
          </cell>
          <cell r="K355" t="str">
            <v>眼眶减压术</v>
          </cell>
        </row>
        <row r="356">
          <cell r="J356">
            <v>330409024</v>
          </cell>
          <cell r="K356" t="str">
            <v>视神经减压术</v>
          </cell>
        </row>
        <row r="357">
          <cell r="B357" t="str">
            <v>眼眶减压费-儿童（加收）</v>
          </cell>
        </row>
        <row r="357">
          <cell r="F357">
            <v>282</v>
          </cell>
        </row>
        <row r="357">
          <cell r="J357" t="str">
            <v>330409022-1</v>
          </cell>
          <cell r="K357" t="str">
            <v>眼眶减压术（6周岁及以下儿童加收）</v>
          </cell>
        </row>
        <row r="358">
          <cell r="B358" t="str">
            <v>眼眶减压费-两眶壁及以上（加收）</v>
          </cell>
        </row>
        <row r="358">
          <cell r="F358">
            <v>940</v>
          </cell>
        </row>
        <row r="359">
          <cell r="B359" t="str">
            <v>眶内异物取出费</v>
          </cell>
          <cell r="C359" t="str">
            <v>单侧</v>
          </cell>
        </row>
        <row r="359">
          <cell r="E359">
            <v>897</v>
          </cell>
          <cell r="F359">
            <v>897</v>
          </cell>
        </row>
        <row r="359">
          <cell r="J359">
            <v>330409004</v>
          </cell>
          <cell r="K359" t="str">
            <v>眶内异物取出术</v>
          </cell>
        </row>
        <row r="360">
          <cell r="B360" t="str">
            <v>眶内异物取出费-儿童（加收）</v>
          </cell>
        </row>
        <row r="360">
          <cell r="D360" t="str">
            <v>儿童加收比例30%</v>
          </cell>
        </row>
        <row r="360">
          <cell r="F360">
            <v>269</v>
          </cell>
        </row>
        <row r="361">
          <cell r="B361" t="str">
            <v>球内异物取出费</v>
          </cell>
          <cell r="C361" t="str">
            <v>单侧</v>
          </cell>
        </row>
        <row r="361">
          <cell r="E361">
            <v>900</v>
          </cell>
          <cell r="F361">
            <v>980</v>
          </cell>
        </row>
        <row r="361">
          <cell r="J361">
            <v>310300073</v>
          </cell>
          <cell r="K361" t="str">
            <v>球内异物定位</v>
          </cell>
        </row>
        <row r="362">
          <cell r="J362">
            <v>330407003</v>
          </cell>
          <cell r="K362" t="str">
            <v>玻璃体内猪囊尾蚴取出术</v>
          </cell>
        </row>
        <row r="363">
          <cell r="J363">
            <v>330409001</v>
          </cell>
          <cell r="K363" t="str">
            <v>球内磁性异物取出术</v>
          </cell>
        </row>
        <row r="364">
          <cell r="J364">
            <v>330409002</v>
          </cell>
          <cell r="K364" t="str">
            <v>球内非磁性异物取出术</v>
          </cell>
        </row>
        <row r="365">
          <cell r="J365" t="str">
            <v>330409002-01</v>
          </cell>
          <cell r="K365" t="str">
            <v>球内非磁性异物取出术（玻切法加收）</v>
          </cell>
        </row>
        <row r="366">
          <cell r="J366">
            <v>330409003</v>
          </cell>
          <cell r="K366" t="str">
            <v>球壁异物取出术</v>
          </cell>
        </row>
        <row r="367">
          <cell r="J367" t="str">
            <v>330409003-01</v>
          </cell>
          <cell r="K367" t="str">
            <v>球壁异物取出术（玻切法加收）</v>
          </cell>
        </row>
        <row r="368">
          <cell r="B368" t="str">
            <v>球内异物取出费-儿童（加收）</v>
          </cell>
        </row>
        <row r="368">
          <cell r="D368" t="str">
            <v>儿童加收比例30%</v>
          </cell>
        </row>
        <row r="368">
          <cell r="F368">
            <v>294</v>
          </cell>
        </row>
        <row r="368">
          <cell r="J368" t="str">
            <v>330409002-1</v>
          </cell>
          <cell r="K368" t="str">
            <v>球内非磁性异物取出术（6周岁及以下儿童加收）</v>
          </cell>
        </row>
        <row r="369">
          <cell r="J369" t="str">
            <v>330409001-1</v>
          </cell>
          <cell r="K369" t="str">
            <v>球内磁性异物取出术（6周岁及以下儿童加收）</v>
          </cell>
        </row>
        <row r="370">
          <cell r="B370" t="str">
            <v>眼窝填充费</v>
          </cell>
          <cell r="C370" t="str">
            <v>单侧</v>
          </cell>
        </row>
        <row r="370">
          <cell r="E370">
            <v>597</v>
          </cell>
          <cell r="F370">
            <v>600</v>
          </cell>
        </row>
        <row r="370">
          <cell r="J370">
            <v>330409011</v>
          </cell>
          <cell r="K370" t="str">
            <v>义眼台打孔术</v>
          </cell>
        </row>
        <row r="371">
          <cell r="J371">
            <v>330409012</v>
          </cell>
          <cell r="K371" t="str">
            <v>活动性义眼眼座植入术</v>
          </cell>
        </row>
        <row r="372">
          <cell r="J372">
            <v>330409017</v>
          </cell>
          <cell r="K372" t="str">
            <v>眼窝填充术</v>
          </cell>
        </row>
        <row r="373">
          <cell r="B373" t="str">
            <v>眼窝填充费-儿童（加收）</v>
          </cell>
        </row>
        <row r="373">
          <cell r="D373" t="str">
            <v>儿童加收比例30%</v>
          </cell>
        </row>
        <row r="373">
          <cell r="F373">
            <v>180</v>
          </cell>
        </row>
        <row r="374">
          <cell r="B374" t="str">
            <v>眼窝再造费</v>
          </cell>
          <cell r="C374" t="str">
            <v>单侧</v>
          </cell>
          <cell r="D374" t="str">
            <v>不与“眼球摘除费”同时收取。儿童加收比例30%</v>
          </cell>
          <cell r="E374">
            <v>897</v>
          </cell>
          <cell r="F374">
            <v>897</v>
          </cell>
        </row>
        <row r="374">
          <cell r="J374">
            <v>330409018</v>
          </cell>
          <cell r="K374" t="str">
            <v>眼窝再造术</v>
          </cell>
        </row>
        <row r="375">
          <cell r="B375" t="str">
            <v>眼窝再造费-儿童（加收）</v>
          </cell>
        </row>
        <row r="375">
          <cell r="F375">
            <v>269</v>
          </cell>
        </row>
        <row r="376">
          <cell r="B376" t="str">
            <v>泪道成形费</v>
          </cell>
          <cell r="C376" t="str">
            <v>单侧</v>
          </cell>
          <cell r="D376" t="str">
            <v>儿童加收比例30%;泪小点外翻矫正术减收50%元;不得收取鼻内镜、激光辅助操作费;。</v>
          </cell>
          <cell r="E376">
            <v>527</v>
          </cell>
          <cell r="F376">
            <v>620</v>
          </cell>
        </row>
        <row r="376">
          <cell r="J376">
            <v>330402003</v>
          </cell>
          <cell r="K376" t="str">
            <v>泪小管吻合术</v>
          </cell>
        </row>
        <row r="377">
          <cell r="J377">
            <v>330402006</v>
          </cell>
          <cell r="K377" t="str">
            <v>泪囊结膜囊吻合术</v>
          </cell>
        </row>
        <row r="378">
          <cell r="J378">
            <v>330402007</v>
          </cell>
          <cell r="K378" t="str">
            <v>鼻腔泪囊吻合术</v>
          </cell>
        </row>
        <row r="379">
          <cell r="J379" t="str">
            <v>330402007-01</v>
          </cell>
          <cell r="K379" t="str">
            <v>鼻腔泪囊吻合术(经鼻内镜加收)</v>
          </cell>
        </row>
        <row r="380">
          <cell r="J380">
            <v>330402008</v>
          </cell>
          <cell r="K380" t="str">
            <v>鼻泪道再通术</v>
          </cell>
        </row>
        <row r="381">
          <cell r="J381">
            <v>330402009</v>
          </cell>
          <cell r="K381" t="str">
            <v>泪道成形术</v>
          </cell>
        </row>
        <row r="382">
          <cell r="B382" t="str">
            <v>泪道成形费-儿童（加收）</v>
          </cell>
        </row>
        <row r="382">
          <cell r="F382">
            <v>186</v>
          </cell>
        </row>
        <row r="382">
          <cell r="J382" t="str">
            <v>330402008-1</v>
          </cell>
          <cell r="K382" t="str">
            <v>鼻泪道再通术(6周岁及以下儿童加收)</v>
          </cell>
        </row>
        <row r="383">
          <cell r="J383" t="str">
            <v>330402009-1</v>
          </cell>
          <cell r="K383" t="str">
            <v>泪道成形术(6周岁及以下儿童加收)</v>
          </cell>
        </row>
        <row r="384">
          <cell r="J384" t="str">
            <v>330402003-1</v>
          </cell>
          <cell r="K384" t="str">
            <v>泪小管吻合术(6周岁及以下儿童加收)</v>
          </cell>
        </row>
        <row r="385">
          <cell r="B385" t="str">
            <v>泪道成形费-泪小点外翻矫正术（减收）</v>
          </cell>
        </row>
        <row r="385">
          <cell r="F385">
            <v>-310</v>
          </cell>
        </row>
        <row r="385">
          <cell r="J385">
            <v>330402002</v>
          </cell>
          <cell r="K385" t="str">
            <v>泪小点外翻矫正术</v>
          </cell>
        </row>
        <row r="386">
          <cell r="B386" t="str">
            <v>泪道病变切除费</v>
          </cell>
          <cell r="C386" t="str">
            <v>单侧</v>
          </cell>
          <cell r="D386" t="str">
            <v>儿童加收比例30%</v>
          </cell>
          <cell r="E386">
            <v>448</v>
          </cell>
          <cell r="F386">
            <v>448</v>
          </cell>
        </row>
        <row r="386">
          <cell r="J386">
            <v>330402005</v>
          </cell>
          <cell r="K386" t="str">
            <v>睑部泪腺摘除术</v>
          </cell>
        </row>
        <row r="387">
          <cell r="B387" t="str">
            <v>泪道病变切除费-儿童（加收）</v>
          </cell>
        </row>
        <row r="387">
          <cell r="F387">
            <v>134</v>
          </cell>
        </row>
        <row r="387">
          <cell r="J387" t="str">
            <v>330402004-1</v>
          </cell>
          <cell r="K387" t="str">
            <v>泪囊摘除术(6周岁及以下儿童加收)</v>
          </cell>
        </row>
        <row r="388">
          <cell r="B388" t="str">
            <v>泪道病变切除费-泪囊摘除费（扩展）</v>
          </cell>
        </row>
        <row r="388">
          <cell r="F388">
            <v>448</v>
          </cell>
        </row>
        <row r="388">
          <cell r="J388">
            <v>330402004</v>
          </cell>
          <cell r="K388" t="str">
            <v>泪囊摘除术</v>
          </cell>
        </row>
        <row r="389">
          <cell r="B389" t="str">
            <v>泪腺脱垂复位费</v>
          </cell>
          <cell r="C389" t="str">
            <v>单侧</v>
          </cell>
          <cell r="D389" t="str">
            <v>儿童加收比例30%</v>
          </cell>
          <cell r="E389">
            <v>328</v>
          </cell>
          <cell r="F389">
            <v>328</v>
          </cell>
        </row>
        <row r="389">
          <cell r="J389">
            <v>330402002</v>
          </cell>
          <cell r="K389" t="str">
            <v>泪小点外翻矫正术</v>
          </cell>
        </row>
        <row r="390">
          <cell r="B390" t="str">
            <v>泪腺脱垂复位费-儿童（加收）</v>
          </cell>
        </row>
        <row r="390">
          <cell r="F390">
            <v>98</v>
          </cell>
        </row>
        <row r="391">
          <cell r="B391" t="str">
            <v>眼球裂伤缝合费</v>
          </cell>
          <cell r="C391" t="str">
            <v>单侧</v>
          </cell>
        </row>
        <row r="391">
          <cell r="E391">
            <v>1144</v>
          </cell>
          <cell r="F391">
            <v>1144</v>
          </cell>
        </row>
        <row r="391">
          <cell r="J391">
            <v>330409005</v>
          </cell>
          <cell r="K391" t="str">
            <v>眼球裂伤缝合术</v>
          </cell>
        </row>
        <row r="392">
          <cell r="B392" t="str">
            <v>眼球裂伤缝合费-儿童（加收）</v>
          </cell>
        </row>
        <row r="392">
          <cell r="D392" t="str">
            <v>儿童加收比例30%</v>
          </cell>
        </row>
        <row r="392">
          <cell r="F392">
            <v>343</v>
          </cell>
        </row>
        <row r="392">
          <cell r="J392" t="str">
            <v>330409005-1</v>
          </cell>
          <cell r="K392" t="str">
            <v>眼球裂伤缝合术(6周岁及以下儿童加收)</v>
          </cell>
        </row>
        <row r="393">
          <cell r="B393" t="str">
            <v>眼球裂伤缝合费-裂伤累及视网膜（加收）</v>
          </cell>
        </row>
        <row r="393">
          <cell r="D393" t="str">
            <v>裂伤累及视网膜加收比例30%</v>
          </cell>
        </row>
        <row r="393">
          <cell r="F393">
            <v>343</v>
          </cell>
        </row>
        <row r="394">
          <cell r="B394" t="str">
            <v>眼外肌调整矫治费</v>
          </cell>
          <cell r="C394" t="str">
            <v>每条肌肉</v>
          </cell>
        </row>
        <row r="394">
          <cell r="E394">
            <v>598</v>
          </cell>
          <cell r="F394">
            <v>800</v>
          </cell>
        </row>
        <row r="394">
          <cell r="J394">
            <v>330408001</v>
          </cell>
          <cell r="K394" t="str">
            <v>共同性斜视矫正术</v>
          </cell>
        </row>
        <row r="395">
          <cell r="J395" t="str">
            <v>330408001-01</v>
          </cell>
          <cell r="K395" t="str">
            <v>共同性斜视矫正术(超过一条肌肉及二次手术或伴有另一种斜视同时手术加收50%)</v>
          </cell>
        </row>
        <row r="396">
          <cell r="J396">
            <v>330408002</v>
          </cell>
          <cell r="K396" t="str">
            <v>非共同性斜视矫正术</v>
          </cell>
        </row>
        <row r="397">
          <cell r="J397" t="str">
            <v>330408002-01</v>
          </cell>
          <cell r="K397" t="str">
            <v>非共同性斜视矫正术(超过一条肌肉及二次手术、结膜、肌肉及眼眶修复，二种斜视同时存在，非常规眼外肌手术酌情计价)</v>
          </cell>
        </row>
        <row r="398">
          <cell r="J398">
            <v>330408003</v>
          </cell>
          <cell r="K398" t="str">
            <v>非常规眼外肌手术</v>
          </cell>
        </row>
        <row r="399">
          <cell r="J399" t="str">
            <v>330408003-01</v>
          </cell>
          <cell r="K399" t="str">
            <v>非常规眼外肌手术(每增加一个手术加收)</v>
          </cell>
        </row>
        <row r="400">
          <cell r="J400">
            <v>330408004</v>
          </cell>
          <cell r="K400" t="str">
            <v>眼震矫正术</v>
          </cell>
        </row>
        <row r="401">
          <cell r="B401" t="str">
            <v>眼外肌调整矫治费-儿童（加收）</v>
          </cell>
        </row>
        <row r="401">
          <cell r="D401" t="str">
            <v>儿童加收比例30%</v>
          </cell>
        </row>
        <row r="401">
          <cell r="F401">
            <v>240</v>
          </cell>
        </row>
        <row r="401">
          <cell r="J401" t="str">
            <v>330408002-1</v>
          </cell>
          <cell r="K401" t="str">
            <v>非共同性斜视矫正术(6周岁及以下儿童加收)</v>
          </cell>
        </row>
        <row r="402">
          <cell r="J402" t="str">
            <v>330408003-1</v>
          </cell>
          <cell r="K402" t="str">
            <v>非常规眼外肌手术(6周岁及以下儿童加收)</v>
          </cell>
        </row>
        <row r="403">
          <cell r="J403" t="str">
            <v>330408001-1</v>
          </cell>
          <cell r="K403" t="str">
            <v>共同性斜视矫正术(6周岁及以下儿童加收)</v>
          </cell>
        </row>
        <row r="404">
          <cell r="B404" t="str">
            <v>义眼台修复费</v>
          </cell>
          <cell r="C404" t="str">
            <v>单侧</v>
          </cell>
          <cell r="D404" t="str">
            <v>儿童加收比例30%</v>
          </cell>
        </row>
        <row r="404">
          <cell r="F404">
            <v>680</v>
          </cell>
        </row>
        <row r="404">
          <cell r="K404" t="str">
            <v>新项目</v>
          </cell>
        </row>
        <row r="405">
          <cell r="B405" t="str">
            <v>义眼台修复费-儿童（加收）</v>
          </cell>
        </row>
        <row r="405">
          <cell r="F405">
            <v>204</v>
          </cell>
        </row>
        <row r="406">
          <cell r="B406" t="str">
            <v>眶内感染清创/引流费</v>
          </cell>
          <cell r="C406" t="str">
            <v>单侧</v>
          </cell>
          <cell r="D406" t="str">
            <v>眼部脓肿切开引流术按50元计费</v>
          </cell>
          <cell r="E406">
            <v>46</v>
          </cell>
          <cell r="F406">
            <v>500</v>
          </cell>
        </row>
        <row r="406">
          <cell r="J406">
            <v>310300093</v>
          </cell>
          <cell r="K406" t="str">
            <v>眼部脓肿切开引流术</v>
          </cell>
        </row>
        <row r="407">
          <cell r="B407" t="str">
            <v>眶内感染清创/引流费-儿童（加收）</v>
          </cell>
        </row>
        <row r="407">
          <cell r="D407" t="str">
            <v>儿童加收比例30%</v>
          </cell>
        </row>
        <row r="407">
          <cell r="F407">
            <v>150</v>
          </cell>
        </row>
        <row r="408">
          <cell r="B408" t="str">
            <v>球结膜切开冲洗费</v>
          </cell>
          <cell r="C408" t="str">
            <v>单侧</v>
          </cell>
        </row>
        <row r="408">
          <cell r="E408">
            <v>224</v>
          </cell>
          <cell r="F408">
            <v>224</v>
          </cell>
        </row>
        <row r="408">
          <cell r="J408">
            <v>330403008</v>
          </cell>
          <cell r="K408" t="str">
            <v>球结膜放射状切开冲洗+减压术</v>
          </cell>
        </row>
        <row r="409">
          <cell r="B409" t="str">
            <v>球结膜切开冲洗费-儿童（加收）</v>
          </cell>
        </row>
        <row r="409">
          <cell r="D409" t="str">
            <v>儿童加收比例30%</v>
          </cell>
        </row>
        <row r="409">
          <cell r="F409">
            <v>67</v>
          </cell>
        </row>
        <row r="410">
          <cell r="B410" t="str">
            <v>眼袋整形费</v>
          </cell>
          <cell r="C410" t="str">
            <v>单睑</v>
          </cell>
          <cell r="D410" t="str">
            <v>美容整形常用项目。</v>
          </cell>
        </row>
        <row r="410">
          <cell r="F410" t="str">
            <v>市场调节价</v>
          </cell>
        </row>
        <row r="410">
          <cell r="J410">
            <v>330401015</v>
          </cell>
          <cell r="K410" t="str">
            <v>眼袋整形术</v>
          </cell>
        </row>
        <row r="411">
          <cell r="B411" t="str">
            <v>重睑成形费</v>
          </cell>
          <cell r="C411" t="str">
            <v>单睑</v>
          </cell>
          <cell r="D411" t="str">
            <v>美容整形常用项目。</v>
          </cell>
        </row>
        <row r="411">
          <cell r="F411" t="str">
            <v>市场调节价</v>
          </cell>
        </row>
        <row r="411">
          <cell r="J411">
            <v>330401012</v>
          </cell>
          <cell r="K411" t="str">
            <v>重睑成形术</v>
          </cell>
        </row>
        <row r="412">
          <cell r="J412">
            <v>330401013</v>
          </cell>
          <cell r="K412" t="str">
            <v>激光重睑整形术</v>
          </cell>
        </row>
        <row r="413">
          <cell r="B413" t="str">
            <v>眶距矫正费</v>
          </cell>
          <cell r="C413" t="str">
            <v>单侧</v>
          </cell>
          <cell r="D413" t="str">
            <v>美容整形常用项目。</v>
          </cell>
          <cell r="E413">
            <v>2600</v>
          </cell>
          <cell r="F413">
            <v>2600</v>
          </cell>
        </row>
        <row r="413">
          <cell r="J413">
            <v>330409025</v>
          </cell>
          <cell r="K413" t="str">
            <v>眶距增宽症整形术</v>
          </cell>
        </row>
        <row r="414">
          <cell r="B414" t="str">
            <v>隆眉弓手术费</v>
          </cell>
          <cell r="C414" t="str">
            <v>单侧</v>
          </cell>
          <cell r="D414" t="str">
            <v>美容整形常用项目。</v>
          </cell>
        </row>
        <row r="414">
          <cell r="F414" t="str">
            <v>市场调节价</v>
          </cell>
        </row>
        <row r="414">
          <cell r="J414">
            <v>330409026</v>
          </cell>
          <cell r="K414" t="str">
            <v>隆眉弓术</v>
          </cell>
        </row>
        <row r="415">
          <cell r="B415" t="str">
            <v>眉矫正手术费</v>
          </cell>
          <cell r="C415" t="str">
            <v>单侧</v>
          </cell>
          <cell r="D415" t="str">
            <v>美容整形常用项目。</v>
          </cell>
        </row>
        <row r="415">
          <cell r="F415" t="str">
            <v>市场调节价</v>
          </cell>
        </row>
        <row r="415">
          <cell r="J415">
            <v>330409027</v>
          </cell>
          <cell r="K415" t="str">
            <v>眉畸形矫正术</v>
          </cell>
        </row>
        <row r="416">
          <cell r="J416">
            <v>330409028</v>
          </cell>
          <cell r="K416" t="str">
            <v>眉缺损修复术</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眼科通用型项目价格表"/>
      <sheetName val="复杂型项目价格表"/>
      <sheetName val="废止表"/>
      <sheetName val="修订表"/>
      <sheetName val="映射关系 "/>
    </sheetNames>
    <sheetDataSet>
      <sheetData sheetId="0"/>
      <sheetData sheetId="1"/>
      <sheetData sheetId="2">
        <row r="3">
          <cell r="E3" t="str">
            <v>地方项目代码</v>
          </cell>
          <cell r="F3" t="str">
            <v>地方项目名称</v>
          </cell>
        </row>
        <row r="4">
          <cell r="E4">
            <v>310300001</v>
          </cell>
          <cell r="F4" t="str">
            <v>普通视力检查</v>
          </cell>
        </row>
        <row r="5">
          <cell r="E5">
            <v>310300002</v>
          </cell>
          <cell r="F5" t="str">
            <v>特殊视力检查</v>
          </cell>
        </row>
        <row r="6">
          <cell r="E6">
            <v>310300003</v>
          </cell>
          <cell r="F6" t="str">
            <v>选择性观看检查</v>
          </cell>
        </row>
        <row r="7">
          <cell r="E7">
            <v>310300004</v>
          </cell>
          <cell r="F7" t="str">
            <v>视网膜视力检查</v>
          </cell>
        </row>
        <row r="8">
          <cell r="E8">
            <v>310300005</v>
          </cell>
          <cell r="F8" t="str">
            <v>视野检查</v>
          </cell>
        </row>
        <row r="9">
          <cell r="E9">
            <v>310300006</v>
          </cell>
          <cell r="F9" t="str">
            <v>阿姆斯勒(Amsler)表检查</v>
          </cell>
        </row>
        <row r="10">
          <cell r="E10">
            <v>310300007</v>
          </cell>
          <cell r="F10" t="str">
            <v>验光</v>
          </cell>
        </row>
        <row r="11">
          <cell r="E11">
            <v>310300010</v>
          </cell>
          <cell r="F11" t="str">
            <v>主导眼检查</v>
          </cell>
        </row>
        <row r="12">
          <cell r="E12">
            <v>310300011</v>
          </cell>
          <cell r="F12" t="str">
            <v>代偿头位测定</v>
          </cell>
        </row>
        <row r="13">
          <cell r="E13">
            <v>310300012</v>
          </cell>
          <cell r="F13" t="str">
            <v>复视检查</v>
          </cell>
        </row>
        <row r="14">
          <cell r="E14">
            <v>310300013</v>
          </cell>
          <cell r="F14" t="str">
            <v>斜视度测定</v>
          </cell>
        </row>
        <row r="15">
          <cell r="E15">
            <v>310300014</v>
          </cell>
          <cell r="F15" t="str">
            <v>三棱镜检查</v>
          </cell>
        </row>
        <row r="16">
          <cell r="E16">
            <v>310300015</v>
          </cell>
          <cell r="F16" t="str">
            <v>线状镜检查</v>
          </cell>
        </row>
        <row r="17">
          <cell r="E17">
            <v>310300016</v>
          </cell>
          <cell r="F17" t="str">
            <v>黑氏(Hess)屏检查</v>
          </cell>
        </row>
        <row r="18">
          <cell r="E18">
            <v>310300017</v>
          </cell>
          <cell r="F18" t="str">
            <v>调节/集合测定</v>
          </cell>
        </row>
        <row r="19">
          <cell r="E19">
            <v>310300018</v>
          </cell>
          <cell r="F19" t="str">
            <v>牵拉试验</v>
          </cell>
        </row>
        <row r="20">
          <cell r="E20">
            <v>310300019</v>
          </cell>
          <cell r="F20" t="str">
            <v>双眼视觉检查</v>
          </cell>
        </row>
        <row r="21">
          <cell r="E21">
            <v>310300020</v>
          </cell>
          <cell r="F21" t="str">
            <v>色觉检查</v>
          </cell>
        </row>
        <row r="22">
          <cell r="E22">
            <v>310300021</v>
          </cell>
          <cell r="F22" t="str">
            <v>对比敏感度检查</v>
          </cell>
        </row>
        <row r="23">
          <cell r="E23">
            <v>310300022</v>
          </cell>
          <cell r="F23" t="str">
            <v>暗适应测定</v>
          </cell>
        </row>
        <row r="24">
          <cell r="E24">
            <v>310300023</v>
          </cell>
          <cell r="F24" t="str">
            <v>明适应测定</v>
          </cell>
        </row>
        <row r="25">
          <cell r="E25">
            <v>310300024</v>
          </cell>
          <cell r="F25" t="str">
            <v>正切尺检查</v>
          </cell>
        </row>
        <row r="26">
          <cell r="E26">
            <v>310300025</v>
          </cell>
          <cell r="F26" t="str">
            <v>注视性质检查</v>
          </cell>
        </row>
        <row r="27">
          <cell r="E27">
            <v>310300026</v>
          </cell>
          <cell r="F27" t="str">
            <v>眼象差检查</v>
          </cell>
        </row>
        <row r="28">
          <cell r="E28">
            <v>310300027</v>
          </cell>
          <cell r="F28" t="str">
            <v>眼压检查</v>
          </cell>
        </row>
        <row r="29">
          <cell r="E29">
            <v>310300028</v>
          </cell>
          <cell r="F29" t="str">
            <v>眼压日曲线检查</v>
          </cell>
        </row>
        <row r="30">
          <cell r="E30">
            <v>310300029</v>
          </cell>
          <cell r="F30" t="str">
            <v>眼压描记</v>
          </cell>
        </row>
        <row r="31">
          <cell r="E31">
            <v>310300030</v>
          </cell>
          <cell r="F31" t="str">
            <v>眼球突出度测量</v>
          </cell>
        </row>
        <row r="32">
          <cell r="E32">
            <v>310300031</v>
          </cell>
          <cell r="F32" t="str">
            <v>青光眼视网膜神经纤维层计算机图象分析</v>
          </cell>
        </row>
        <row r="33">
          <cell r="E33">
            <v>310300033</v>
          </cell>
          <cell r="F33" t="str">
            <v>上睑下垂检查</v>
          </cell>
        </row>
        <row r="34">
          <cell r="E34">
            <v>310300034</v>
          </cell>
          <cell r="F34" t="str">
            <v>泪膜破裂时间测定</v>
          </cell>
        </row>
        <row r="35">
          <cell r="E35">
            <v>310300035</v>
          </cell>
          <cell r="F35" t="str">
            <v>泪液分泌功能测定</v>
          </cell>
        </row>
        <row r="36">
          <cell r="E36">
            <v>310300036</v>
          </cell>
          <cell r="F36" t="str">
            <v>泪道冲洗</v>
          </cell>
        </row>
        <row r="37">
          <cell r="E37">
            <v>310300037</v>
          </cell>
          <cell r="F37" t="str">
            <v>青光眼诱导试验</v>
          </cell>
        </row>
        <row r="38">
          <cell r="E38">
            <v>310300039</v>
          </cell>
          <cell r="F38" t="str">
            <v>角膜曲率测量</v>
          </cell>
        </row>
        <row r="39">
          <cell r="E39">
            <v>310300040</v>
          </cell>
          <cell r="F39" t="str">
            <v>角膜地形图检查</v>
          </cell>
        </row>
        <row r="40">
          <cell r="E40">
            <v>310300041</v>
          </cell>
          <cell r="F40" t="str">
            <v>角膜内皮镜检查</v>
          </cell>
        </row>
        <row r="41">
          <cell r="E41">
            <v>310300045</v>
          </cell>
          <cell r="F41" t="str">
            <v>人工晶体度数测量</v>
          </cell>
        </row>
        <row r="42">
          <cell r="E42">
            <v>310300048</v>
          </cell>
          <cell r="F42" t="str">
            <v>裂隙灯检查</v>
          </cell>
        </row>
        <row r="43">
          <cell r="E43">
            <v>310300049</v>
          </cell>
          <cell r="F43" t="str">
            <v>裂隙灯下眼底检查</v>
          </cell>
        </row>
        <row r="44">
          <cell r="E44">
            <v>310300050</v>
          </cell>
          <cell r="F44" t="str">
            <v>裂隙灯下房角镜检查</v>
          </cell>
        </row>
        <row r="45">
          <cell r="E45">
            <v>310300051</v>
          </cell>
          <cell r="F45" t="str">
            <v>眼位照相</v>
          </cell>
        </row>
        <row r="46">
          <cell r="E46">
            <v>310300052</v>
          </cell>
          <cell r="F46" t="str">
            <v>眼前段照相</v>
          </cell>
        </row>
        <row r="47">
          <cell r="E47">
            <v>310300053</v>
          </cell>
          <cell r="F47" t="str">
            <v>眼底照相</v>
          </cell>
        </row>
        <row r="48">
          <cell r="E48">
            <v>310300054</v>
          </cell>
          <cell r="F48" t="str">
            <v>眼底血管造影</v>
          </cell>
        </row>
        <row r="49">
          <cell r="E49">
            <v>310300055</v>
          </cell>
          <cell r="F49" t="str">
            <v>裂隙灯下眼底视神经立体照相</v>
          </cell>
        </row>
        <row r="50">
          <cell r="E50">
            <v>310300056</v>
          </cell>
          <cell r="F50" t="str">
            <v>眼底检查</v>
          </cell>
        </row>
        <row r="51">
          <cell r="E51">
            <v>310300057</v>
          </cell>
          <cell r="F51" t="str">
            <v>扫描激光眼底检查(SLO)</v>
          </cell>
        </row>
        <row r="52">
          <cell r="E52">
            <v>310300058</v>
          </cell>
          <cell r="F52" t="str">
            <v>视网膜裂孔定位检查</v>
          </cell>
        </row>
        <row r="53">
          <cell r="E53">
            <v>310300059</v>
          </cell>
          <cell r="F53" t="str">
            <v>海德堡视网膜厚度检查（HRT）</v>
          </cell>
        </row>
        <row r="54">
          <cell r="E54">
            <v>310300060</v>
          </cell>
          <cell r="F54" t="str">
            <v>眼血流图</v>
          </cell>
        </row>
        <row r="55">
          <cell r="E55">
            <v>310300061</v>
          </cell>
          <cell r="F55" t="str">
            <v>视网膜动脉压测定</v>
          </cell>
        </row>
        <row r="56">
          <cell r="E56">
            <v>310300062</v>
          </cell>
          <cell r="F56" t="str">
            <v>临界融合频率检查</v>
          </cell>
        </row>
        <row r="57">
          <cell r="E57">
            <v>310300063</v>
          </cell>
          <cell r="F57" t="str">
            <v>超声生物显微镜检查(UBM)</v>
          </cell>
        </row>
        <row r="58">
          <cell r="E58">
            <v>310300064</v>
          </cell>
          <cell r="F58" t="str">
            <v>光学相干断层成相(OCT)</v>
          </cell>
        </row>
        <row r="59">
          <cell r="E59">
            <v>310300065</v>
          </cell>
          <cell r="F59" t="str">
            <v>视网膜电流图(ERG)</v>
          </cell>
        </row>
        <row r="60">
          <cell r="E60">
            <v>310300066</v>
          </cell>
          <cell r="F60" t="str">
            <v>视网膜地形图</v>
          </cell>
        </row>
        <row r="61">
          <cell r="E61">
            <v>310300067</v>
          </cell>
          <cell r="F61" t="str">
            <v>眼电图(EOG)</v>
          </cell>
        </row>
        <row r="62">
          <cell r="E62">
            <v>310300068</v>
          </cell>
          <cell r="F62" t="str">
            <v>视诱发电位(VEP)</v>
          </cell>
        </row>
        <row r="63">
          <cell r="E63">
            <v>310300069</v>
          </cell>
          <cell r="F63" t="str">
            <v>眼外肌功能检查</v>
          </cell>
        </row>
        <row r="64">
          <cell r="E64">
            <v>310300070</v>
          </cell>
          <cell r="F64" t="str">
            <v>眼肌力检查</v>
          </cell>
        </row>
        <row r="65">
          <cell r="E65">
            <v>310300071</v>
          </cell>
          <cell r="F65" t="str">
            <v>结膜印痕细胞检查</v>
          </cell>
        </row>
        <row r="66">
          <cell r="E66">
            <v>310300072</v>
          </cell>
          <cell r="F66" t="str">
            <v>马氏(Maddox)杆试验</v>
          </cell>
        </row>
        <row r="67">
          <cell r="E67">
            <v>310300073</v>
          </cell>
          <cell r="F67" t="str">
            <v>球内异物定位</v>
          </cell>
        </row>
        <row r="68">
          <cell r="E68">
            <v>310300075</v>
          </cell>
          <cell r="F68" t="str">
            <v>眼活体组织检查</v>
          </cell>
        </row>
        <row r="69">
          <cell r="E69">
            <v>310300076</v>
          </cell>
          <cell r="F69" t="str">
            <v>角膜刮片检查</v>
          </cell>
        </row>
        <row r="70">
          <cell r="E70">
            <v>310300077</v>
          </cell>
          <cell r="F70" t="str">
            <v>结膜囊取材检查</v>
          </cell>
        </row>
        <row r="71">
          <cell r="E71">
            <v>310300078</v>
          </cell>
          <cell r="F71" t="str">
            <v>准分子激光屈光性角膜矫正术(PRK)</v>
          </cell>
        </row>
        <row r="72">
          <cell r="E72">
            <v>310300079</v>
          </cell>
          <cell r="F72" t="str">
            <v>激光原位角膜磨镶术(LASIK)</v>
          </cell>
        </row>
        <row r="73">
          <cell r="E73">
            <v>310300080</v>
          </cell>
          <cell r="F73" t="str">
            <v>视网膜激光光凝术</v>
          </cell>
        </row>
        <row r="74">
          <cell r="E74">
            <v>310300081</v>
          </cell>
          <cell r="F74" t="str">
            <v>激光治疗眼前节病</v>
          </cell>
        </row>
        <row r="75">
          <cell r="E75">
            <v>310300082</v>
          </cell>
          <cell r="F75" t="str">
            <v>铒激光眼科手术</v>
          </cell>
        </row>
        <row r="76">
          <cell r="E76">
            <v>310300083</v>
          </cell>
          <cell r="F76" t="str">
            <v>激光巩膜切除手术</v>
          </cell>
        </row>
        <row r="77">
          <cell r="E77">
            <v>310300084</v>
          </cell>
          <cell r="F77" t="str">
            <v>低功率氦-氖激光治疗</v>
          </cell>
        </row>
        <row r="78">
          <cell r="E78">
            <v>310300085</v>
          </cell>
          <cell r="F78" t="str">
            <v>电解倒睫</v>
          </cell>
        </row>
        <row r="79">
          <cell r="E79">
            <v>310300086</v>
          </cell>
          <cell r="F79" t="str">
            <v>光动力疗法（PDT）</v>
          </cell>
        </row>
        <row r="80">
          <cell r="E80">
            <v>310300087</v>
          </cell>
          <cell r="F80" t="str">
            <v>睑板腺按摩</v>
          </cell>
        </row>
        <row r="81">
          <cell r="E81">
            <v>310300088</v>
          </cell>
          <cell r="F81" t="str">
            <v>冲洗结膜囊</v>
          </cell>
        </row>
        <row r="82">
          <cell r="E82">
            <v>310300089</v>
          </cell>
          <cell r="F82" t="str">
            <v>睑结膜伪膜去除冲洗</v>
          </cell>
        </row>
        <row r="83">
          <cell r="E83">
            <v>310300090</v>
          </cell>
          <cell r="F83" t="str">
            <v>晶体囊截开术</v>
          </cell>
        </row>
        <row r="84">
          <cell r="E84">
            <v>310300091</v>
          </cell>
          <cell r="F84" t="str">
            <v>取结膜结石</v>
          </cell>
        </row>
        <row r="85">
          <cell r="E85">
            <v>310300092</v>
          </cell>
          <cell r="F85" t="str">
            <v>沙眼磨擦压挤术</v>
          </cell>
        </row>
        <row r="86">
          <cell r="E86">
            <v>310300093</v>
          </cell>
          <cell r="F86" t="str">
            <v>眼部脓肿切开引流术</v>
          </cell>
        </row>
        <row r="87">
          <cell r="E87">
            <v>310300094</v>
          </cell>
          <cell r="F87" t="str">
            <v>球结膜下注射</v>
          </cell>
        </row>
        <row r="88">
          <cell r="E88">
            <v>310300095</v>
          </cell>
          <cell r="F88" t="str">
            <v>球后注射</v>
          </cell>
        </row>
        <row r="89">
          <cell r="E89">
            <v>310300096</v>
          </cell>
          <cell r="F89" t="str">
            <v>眶上神经封闭</v>
          </cell>
        </row>
        <row r="90">
          <cell r="E90">
            <v>310300098</v>
          </cell>
          <cell r="F90" t="str">
            <v>协调器治疗</v>
          </cell>
        </row>
        <row r="91">
          <cell r="E91">
            <v>310300099</v>
          </cell>
          <cell r="F91" t="str">
            <v>后象治疗</v>
          </cell>
        </row>
        <row r="92">
          <cell r="E92">
            <v>310300100</v>
          </cell>
          <cell r="F92" t="str">
            <v>前房穿刺术</v>
          </cell>
        </row>
        <row r="93">
          <cell r="E93">
            <v>310300101</v>
          </cell>
          <cell r="F93" t="str">
            <v>前房注气术</v>
          </cell>
        </row>
        <row r="94">
          <cell r="E94">
            <v>310300102</v>
          </cell>
          <cell r="F94" t="str">
            <v>角膜异物剔除术</v>
          </cell>
        </row>
        <row r="95">
          <cell r="E95">
            <v>310300103</v>
          </cell>
          <cell r="F95" t="str">
            <v>角膜溃疡灼烙术</v>
          </cell>
        </row>
        <row r="96">
          <cell r="E96">
            <v>310300104</v>
          </cell>
          <cell r="F96" t="str">
            <v>眼部冷冻治疗</v>
          </cell>
        </row>
        <row r="97">
          <cell r="E97">
            <v>310300105</v>
          </cell>
          <cell r="F97" t="str">
            <v>泪小点扩张</v>
          </cell>
        </row>
        <row r="98">
          <cell r="E98">
            <v>310300106</v>
          </cell>
          <cell r="F98" t="str">
            <v>泪道探通术</v>
          </cell>
        </row>
        <row r="99">
          <cell r="E99">
            <v>310300107</v>
          </cell>
          <cell r="F99" t="str">
            <v>双眼单视功能训练</v>
          </cell>
        </row>
        <row r="100">
          <cell r="E100">
            <v>310300108</v>
          </cell>
          <cell r="F100" t="str">
            <v>弱视训练</v>
          </cell>
        </row>
        <row r="101">
          <cell r="E101">
            <v>310401021</v>
          </cell>
          <cell r="F101" t="str">
            <v>眼震电图</v>
          </cell>
        </row>
        <row r="102">
          <cell r="E102">
            <v>310401033</v>
          </cell>
          <cell r="F102" t="str">
            <v>溢泪试验</v>
          </cell>
        </row>
        <row r="103">
          <cell r="E103">
            <v>330401001</v>
          </cell>
          <cell r="F103" t="str">
            <v>眼睑肿物切除术</v>
          </cell>
        </row>
        <row r="104">
          <cell r="E104">
            <v>330401002</v>
          </cell>
          <cell r="F104" t="str">
            <v>眼睑结膜裂伤缝合术</v>
          </cell>
        </row>
        <row r="105">
          <cell r="E105">
            <v>330401003</v>
          </cell>
          <cell r="F105" t="str">
            <v>内眦韧带断裂修复术</v>
          </cell>
        </row>
        <row r="106">
          <cell r="E106">
            <v>330401004</v>
          </cell>
          <cell r="F106" t="str">
            <v>上睑下垂矫正术</v>
          </cell>
        </row>
        <row r="107">
          <cell r="E107">
            <v>330401005</v>
          </cell>
          <cell r="F107" t="str">
            <v>上睑下垂矫正联合眦整形术</v>
          </cell>
        </row>
        <row r="108">
          <cell r="E108">
            <v>330401006</v>
          </cell>
          <cell r="F108" t="str">
            <v>睑退缩矫正术</v>
          </cell>
        </row>
        <row r="109">
          <cell r="E109">
            <v>330401007</v>
          </cell>
          <cell r="F109" t="str">
            <v>睑内翻矫正术</v>
          </cell>
        </row>
        <row r="110">
          <cell r="E110">
            <v>330401008</v>
          </cell>
          <cell r="F110" t="str">
            <v>睑外翻矫正术</v>
          </cell>
        </row>
        <row r="111">
          <cell r="E111">
            <v>330401009</v>
          </cell>
          <cell r="F111" t="str">
            <v>睑裂缝合术</v>
          </cell>
        </row>
        <row r="112">
          <cell r="E112">
            <v>330401010</v>
          </cell>
          <cell r="F112" t="str">
            <v>游离植皮睑成形术</v>
          </cell>
        </row>
        <row r="113">
          <cell r="E113">
            <v>330401011</v>
          </cell>
          <cell r="F113" t="str">
            <v>内眦赘皮矫治术</v>
          </cell>
        </row>
        <row r="114">
          <cell r="E114">
            <v>330401012</v>
          </cell>
          <cell r="F114" t="str">
            <v>重睑成形术</v>
          </cell>
        </row>
        <row r="115">
          <cell r="E115">
            <v>330401013</v>
          </cell>
          <cell r="F115" t="str">
            <v>激光重睑整形术</v>
          </cell>
        </row>
        <row r="116">
          <cell r="E116">
            <v>330401014</v>
          </cell>
          <cell r="F116" t="str">
            <v>双行睫矫正术</v>
          </cell>
        </row>
        <row r="117">
          <cell r="E117">
            <v>330401015</v>
          </cell>
          <cell r="F117" t="str">
            <v>眼袋整形术</v>
          </cell>
        </row>
        <row r="118">
          <cell r="E118">
            <v>330401016</v>
          </cell>
          <cell r="F118" t="str">
            <v>内外眦成形术</v>
          </cell>
        </row>
        <row r="119">
          <cell r="E119">
            <v>330401017</v>
          </cell>
          <cell r="F119" t="str">
            <v>睑凹陷畸形矫正术</v>
          </cell>
        </row>
        <row r="120">
          <cell r="E120">
            <v>330401018</v>
          </cell>
          <cell r="F120" t="str">
            <v>睑缘粘连术</v>
          </cell>
        </row>
        <row r="121">
          <cell r="E121">
            <v>330402001</v>
          </cell>
          <cell r="F121" t="str">
            <v>泪阜部肿瘤单纯切除术</v>
          </cell>
        </row>
        <row r="122">
          <cell r="E122">
            <v>330402002</v>
          </cell>
          <cell r="F122" t="str">
            <v>泪小点外翻矫正术</v>
          </cell>
        </row>
        <row r="123">
          <cell r="E123">
            <v>330402003</v>
          </cell>
          <cell r="F123" t="str">
            <v>泪小管吻合术</v>
          </cell>
        </row>
        <row r="124">
          <cell r="E124">
            <v>330402004</v>
          </cell>
          <cell r="F124" t="str">
            <v>泪囊摘除术</v>
          </cell>
        </row>
        <row r="125">
          <cell r="E125">
            <v>330402005</v>
          </cell>
          <cell r="F125" t="str">
            <v>睑部泪腺摘除术</v>
          </cell>
        </row>
        <row r="126">
          <cell r="E126">
            <v>330402006</v>
          </cell>
          <cell r="F126" t="str">
            <v>泪囊结膜囊吻合术</v>
          </cell>
        </row>
        <row r="127">
          <cell r="E127">
            <v>330402007</v>
          </cell>
          <cell r="F127" t="str">
            <v>鼻腔泪囊吻合术</v>
          </cell>
        </row>
        <row r="128">
          <cell r="E128">
            <v>330402008</v>
          </cell>
          <cell r="F128" t="str">
            <v>鼻泪道再通术</v>
          </cell>
        </row>
        <row r="129">
          <cell r="E129">
            <v>330402009</v>
          </cell>
          <cell r="F129" t="str">
            <v>泪道成形术</v>
          </cell>
        </row>
        <row r="130">
          <cell r="E130">
            <v>330402010</v>
          </cell>
          <cell r="F130" t="str">
            <v>泪小管填塞术</v>
          </cell>
        </row>
        <row r="131">
          <cell r="E131">
            <v>330403001</v>
          </cell>
          <cell r="F131" t="str">
            <v>睑球粘连分离术</v>
          </cell>
        </row>
        <row r="132">
          <cell r="E132">
            <v>330403002</v>
          </cell>
          <cell r="F132" t="str">
            <v>结膜肿物切除术</v>
          </cell>
        </row>
        <row r="133">
          <cell r="E133">
            <v>330403003</v>
          </cell>
          <cell r="F133" t="str">
            <v>结膜淋巴管积液清除术</v>
          </cell>
        </row>
        <row r="134">
          <cell r="E134">
            <v>330403004</v>
          </cell>
          <cell r="F134" t="str">
            <v>结膜囊成形术</v>
          </cell>
        </row>
        <row r="135">
          <cell r="E135">
            <v>330403005</v>
          </cell>
          <cell r="F135" t="str">
            <v>球结膜瓣覆盖术</v>
          </cell>
        </row>
        <row r="136">
          <cell r="E136">
            <v>330403006</v>
          </cell>
          <cell r="F136" t="str">
            <v>麦粒肿切除术</v>
          </cell>
        </row>
        <row r="137">
          <cell r="E137">
            <v>330403007</v>
          </cell>
          <cell r="F137" t="str">
            <v>下穹窿成形术</v>
          </cell>
        </row>
        <row r="138">
          <cell r="E138">
            <v>330403008</v>
          </cell>
          <cell r="F138" t="str">
            <v>球结膜放射状切开冲洗+减压术</v>
          </cell>
        </row>
        <row r="139">
          <cell r="E139">
            <v>330404001</v>
          </cell>
          <cell r="F139" t="str">
            <v>表层角膜镜片镶嵌术</v>
          </cell>
        </row>
        <row r="140">
          <cell r="E140">
            <v>330404002</v>
          </cell>
          <cell r="F140" t="str">
            <v>近视性放射状角膜切开术</v>
          </cell>
        </row>
        <row r="141">
          <cell r="E141">
            <v>330404004</v>
          </cell>
          <cell r="F141" t="str">
            <v>角膜拆线</v>
          </cell>
        </row>
        <row r="142">
          <cell r="E142">
            <v>330404005</v>
          </cell>
          <cell r="F142" t="str">
            <v>角膜基质环植入术</v>
          </cell>
        </row>
        <row r="143">
          <cell r="E143">
            <v>330404006</v>
          </cell>
          <cell r="F143" t="str">
            <v>角膜深层异物取出术</v>
          </cell>
        </row>
        <row r="144">
          <cell r="E144">
            <v>330404007</v>
          </cell>
          <cell r="F144" t="str">
            <v>翼状胬肉切除术</v>
          </cell>
        </row>
        <row r="145">
          <cell r="E145">
            <v>330404009</v>
          </cell>
          <cell r="F145" t="str">
            <v>角膜白斑染色术</v>
          </cell>
        </row>
        <row r="146">
          <cell r="E146">
            <v>330404011</v>
          </cell>
          <cell r="F146" t="str">
            <v>羊膜移植术</v>
          </cell>
        </row>
        <row r="147">
          <cell r="E147">
            <v>330404013</v>
          </cell>
          <cell r="F147" t="str">
            <v>瞳孔再造术</v>
          </cell>
        </row>
        <row r="148">
          <cell r="E148">
            <v>330404014</v>
          </cell>
          <cell r="F148" t="str">
            <v>个体化准分子激光原位角膜磨镶术</v>
          </cell>
        </row>
        <row r="149">
          <cell r="E149">
            <v>330404015</v>
          </cell>
          <cell r="F149" t="str">
            <v>角膜胶原交联术</v>
          </cell>
        </row>
        <row r="150">
          <cell r="E150">
            <v>330405001</v>
          </cell>
          <cell r="F150" t="str">
            <v>虹膜全切除术</v>
          </cell>
        </row>
        <row r="151">
          <cell r="E151">
            <v>330405002</v>
          </cell>
          <cell r="F151" t="str">
            <v>虹膜周边切除术</v>
          </cell>
        </row>
        <row r="152">
          <cell r="E152">
            <v>330405003</v>
          </cell>
          <cell r="F152" t="str">
            <v>虹膜根部离断修复术</v>
          </cell>
        </row>
        <row r="153">
          <cell r="E153">
            <v>330405004</v>
          </cell>
          <cell r="F153" t="str">
            <v>虹膜贯穿术</v>
          </cell>
        </row>
        <row r="154">
          <cell r="E154">
            <v>330405005</v>
          </cell>
          <cell r="F154" t="str">
            <v>虹膜囊肿切除术</v>
          </cell>
        </row>
        <row r="155">
          <cell r="E155">
            <v>330405006</v>
          </cell>
          <cell r="F155" t="str">
            <v>人工虹膜隔植入术</v>
          </cell>
        </row>
        <row r="156">
          <cell r="E156">
            <v>330405007</v>
          </cell>
          <cell r="F156" t="str">
            <v>睫状体剥离术</v>
          </cell>
        </row>
        <row r="157">
          <cell r="E157">
            <v>330405008</v>
          </cell>
          <cell r="F157" t="str">
            <v>睫状体断离复位术</v>
          </cell>
        </row>
        <row r="158">
          <cell r="E158">
            <v>330405009</v>
          </cell>
          <cell r="F158" t="str">
            <v>睫状体及脉络膜上腔放液术</v>
          </cell>
        </row>
        <row r="159">
          <cell r="E159">
            <v>330405010</v>
          </cell>
          <cell r="F159" t="str">
            <v>睫状体特殊治疗</v>
          </cell>
        </row>
        <row r="160">
          <cell r="E160">
            <v>330405011</v>
          </cell>
          <cell r="F160" t="str">
            <v>前房角切开术</v>
          </cell>
        </row>
        <row r="161">
          <cell r="E161">
            <v>330405012</v>
          </cell>
          <cell r="F161" t="str">
            <v>前房成形术</v>
          </cell>
        </row>
        <row r="162">
          <cell r="E162">
            <v>330405013</v>
          </cell>
          <cell r="F162" t="str">
            <v>青光眼滤过术</v>
          </cell>
        </row>
        <row r="163">
          <cell r="E163">
            <v>330405014</v>
          </cell>
          <cell r="F163" t="str">
            <v>非穿透性小梁切除＋透明质酸钠凝胶充填术</v>
          </cell>
        </row>
        <row r="164">
          <cell r="E164">
            <v>330405015</v>
          </cell>
          <cell r="F164" t="str">
            <v>小梁切开术</v>
          </cell>
        </row>
        <row r="165">
          <cell r="E165">
            <v>330405016</v>
          </cell>
          <cell r="F165" t="str">
            <v>小梁切开联合小梁切除术</v>
          </cell>
        </row>
        <row r="166">
          <cell r="E166">
            <v>330405017</v>
          </cell>
          <cell r="F166" t="str">
            <v>青光眼硅管植入术</v>
          </cell>
        </row>
        <row r="167">
          <cell r="E167">
            <v>330405018</v>
          </cell>
          <cell r="F167" t="str">
            <v>青光眼滤帘修复术</v>
          </cell>
        </row>
        <row r="168">
          <cell r="E168">
            <v>330405019</v>
          </cell>
          <cell r="F168" t="str">
            <v>青光眼滤过泡分离术</v>
          </cell>
        </row>
        <row r="169">
          <cell r="E169">
            <v>330405020</v>
          </cell>
          <cell r="F169" t="str">
            <v>青光眼滤过泡修补术</v>
          </cell>
        </row>
        <row r="170">
          <cell r="E170">
            <v>330405021</v>
          </cell>
          <cell r="F170" t="str">
            <v>巩膜缩短术</v>
          </cell>
        </row>
        <row r="171">
          <cell r="E171">
            <v>330405022</v>
          </cell>
          <cell r="F171" t="str">
            <v>选择性激光小粱成形术(SLT)</v>
          </cell>
        </row>
        <row r="172">
          <cell r="E172">
            <v>330405023</v>
          </cell>
          <cell r="F172" t="str">
            <v>难治性青光眼滤过手术</v>
          </cell>
        </row>
        <row r="173">
          <cell r="E173">
            <v>330405024</v>
          </cell>
          <cell r="F173" t="str">
            <v>房水引流物置入术</v>
          </cell>
        </row>
        <row r="174">
          <cell r="E174">
            <v>330406001</v>
          </cell>
          <cell r="F174" t="str">
            <v>白内障截囊吸取术</v>
          </cell>
        </row>
        <row r="175">
          <cell r="E175">
            <v>330406002</v>
          </cell>
          <cell r="F175" t="str">
            <v>白内障囊膜切除术</v>
          </cell>
        </row>
        <row r="176">
          <cell r="E176">
            <v>330406003</v>
          </cell>
          <cell r="F176" t="str">
            <v>白内障囊内摘除术</v>
          </cell>
        </row>
        <row r="177">
          <cell r="E177">
            <v>330406004</v>
          </cell>
          <cell r="F177" t="str">
            <v>白内障囊外摘除术</v>
          </cell>
        </row>
        <row r="178">
          <cell r="E178">
            <v>330406005</v>
          </cell>
          <cell r="F178" t="str">
            <v>白内障超声乳化摘除术</v>
          </cell>
        </row>
        <row r="179">
          <cell r="E179">
            <v>330406006</v>
          </cell>
          <cell r="F179" t="str">
            <v>白内障囊外摘除+人工晶体植入术</v>
          </cell>
        </row>
        <row r="180">
          <cell r="E180">
            <v>330406007</v>
          </cell>
          <cell r="F180" t="str">
            <v>人工晶体复位术</v>
          </cell>
        </row>
        <row r="181">
          <cell r="E181">
            <v>330406008</v>
          </cell>
          <cell r="F181" t="str">
            <v>人工晶体置换术</v>
          </cell>
        </row>
        <row r="182">
          <cell r="E182">
            <v>330406009</v>
          </cell>
          <cell r="F182" t="str">
            <v>二期人工晶体植入术</v>
          </cell>
        </row>
        <row r="183">
          <cell r="E183">
            <v>330406010</v>
          </cell>
          <cell r="F183" t="str">
            <v>白内障超声乳化摘除术+人工晶体植入术</v>
          </cell>
        </row>
        <row r="184">
          <cell r="E184">
            <v>330406011</v>
          </cell>
          <cell r="F184" t="str">
            <v>人工晶体睫状沟固定术</v>
          </cell>
        </row>
        <row r="185">
          <cell r="E185">
            <v>330406012</v>
          </cell>
          <cell r="F185" t="str">
            <v>人工晶体取出术</v>
          </cell>
        </row>
        <row r="186">
          <cell r="E186">
            <v>330406013</v>
          </cell>
          <cell r="F186" t="str">
            <v>白内障青光眼联合手术</v>
          </cell>
        </row>
        <row r="187">
          <cell r="E187">
            <v>330406014</v>
          </cell>
          <cell r="F187" t="str">
            <v>白内障摘除联合青光眼硅管植入术</v>
          </cell>
        </row>
        <row r="188">
          <cell r="E188">
            <v>330406015</v>
          </cell>
          <cell r="F188" t="str">
            <v>白内障囊外摘除联合青光眼人工晶体植入术</v>
          </cell>
        </row>
        <row r="189">
          <cell r="E189">
            <v>330406017</v>
          </cell>
          <cell r="F189" t="str">
            <v>白内障摘除联合玻璃体切割术</v>
          </cell>
        </row>
        <row r="190">
          <cell r="E190">
            <v>330406018</v>
          </cell>
          <cell r="F190" t="str">
            <v>球内异物取出术联合晶体玻璃体切除及人工晶体植入术(四联术)</v>
          </cell>
        </row>
        <row r="191">
          <cell r="E191">
            <v>330406019</v>
          </cell>
          <cell r="F191" t="str">
            <v>非正常晶体手术</v>
          </cell>
        </row>
        <row r="192">
          <cell r="E192">
            <v>330406020</v>
          </cell>
          <cell r="F192" t="str">
            <v>晶体张力环置入术</v>
          </cell>
        </row>
        <row r="193">
          <cell r="E193">
            <v>330406021</v>
          </cell>
          <cell r="F193" t="str">
            <v>人工晶体悬吊术</v>
          </cell>
        </row>
        <row r="194">
          <cell r="E194">
            <v>330406022</v>
          </cell>
          <cell r="F194" t="str">
            <v>有晶状体眼人工晶状体植入术</v>
          </cell>
        </row>
        <row r="195">
          <cell r="E195">
            <v>330407001</v>
          </cell>
          <cell r="F195" t="str">
            <v>玻璃体腔穿刺术</v>
          </cell>
        </row>
        <row r="196">
          <cell r="E196">
            <v>330407002</v>
          </cell>
          <cell r="F196" t="str">
            <v>玻璃体切除术</v>
          </cell>
        </row>
        <row r="197">
          <cell r="E197">
            <v>330407003</v>
          </cell>
          <cell r="F197" t="str">
            <v>玻璃体内猪囊尾蚴取出术</v>
          </cell>
        </row>
        <row r="198">
          <cell r="E198">
            <v>330407004</v>
          </cell>
          <cell r="F198" t="str">
            <v>视网膜脱离修复术</v>
          </cell>
        </row>
        <row r="199">
          <cell r="E199">
            <v>330407005</v>
          </cell>
          <cell r="F199" t="str">
            <v>复杂视网膜脱离修复术</v>
          </cell>
        </row>
        <row r="200">
          <cell r="E200">
            <v>330407006</v>
          </cell>
          <cell r="F200" t="str">
            <v>黄斑裂孔注气术</v>
          </cell>
        </row>
        <row r="201">
          <cell r="E201">
            <v>330407007</v>
          </cell>
          <cell r="F201" t="str">
            <v>黄斑裂孔封闭术</v>
          </cell>
        </row>
        <row r="202">
          <cell r="E202">
            <v>330407008</v>
          </cell>
          <cell r="F202" t="str">
            <v>黄斑前膜术</v>
          </cell>
        </row>
        <row r="203">
          <cell r="E203">
            <v>330407009</v>
          </cell>
          <cell r="F203" t="str">
            <v>黄斑下膜取出术</v>
          </cell>
        </row>
        <row r="204">
          <cell r="E204">
            <v>330407010</v>
          </cell>
          <cell r="F204" t="str">
            <v>黄斑转位术</v>
          </cell>
        </row>
        <row r="205">
          <cell r="E205">
            <v>330407011</v>
          </cell>
          <cell r="F205" t="str">
            <v>色素膜肿物切除术</v>
          </cell>
        </row>
        <row r="206">
          <cell r="E206">
            <v>330407012</v>
          </cell>
          <cell r="F206" t="str">
            <v>巩膜后兜带术</v>
          </cell>
        </row>
        <row r="207">
          <cell r="E207">
            <v>330407013</v>
          </cell>
          <cell r="F207" t="str">
            <v>内眼病冷凝术</v>
          </cell>
        </row>
        <row r="208">
          <cell r="E208">
            <v>330407014</v>
          </cell>
          <cell r="F208" t="str">
            <v>硅油取出术</v>
          </cell>
        </row>
        <row r="209">
          <cell r="E209">
            <v>330408001</v>
          </cell>
          <cell r="F209" t="str">
            <v>共同性斜视矫正术</v>
          </cell>
        </row>
        <row r="210">
          <cell r="E210">
            <v>330408002</v>
          </cell>
          <cell r="F210" t="str">
            <v>非共同性斜视矫正术</v>
          </cell>
        </row>
        <row r="211">
          <cell r="E211">
            <v>330408003</v>
          </cell>
          <cell r="F211" t="str">
            <v>非常规眼外肌手术</v>
          </cell>
        </row>
        <row r="212">
          <cell r="E212">
            <v>330408004</v>
          </cell>
          <cell r="F212" t="str">
            <v>眼震矫正术</v>
          </cell>
        </row>
        <row r="213">
          <cell r="E213">
            <v>330409001</v>
          </cell>
          <cell r="F213" t="str">
            <v>球内磁性异物取出术</v>
          </cell>
        </row>
        <row r="214">
          <cell r="E214">
            <v>330409002</v>
          </cell>
          <cell r="F214" t="str">
            <v>球内非磁性异物取出术</v>
          </cell>
        </row>
        <row r="215">
          <cell r="E215">
            <v>330409003</v>
          </cell>
          <cell r="F215" t="str">
            <v>球壁异物取出术</v>
          </cell>
        </row>
        <row r="216">
          <cell r="E216">
            <v>330409004</v>
          </cell>
          <cell r="F216" t="str">
            <v>眶内异物取出术</v>
          </cell>
        </row>
        <row r="217">
          <cell r="E217">
            <v>330409005</v>
          </cell>
          <cell r="F217" t="str">
            <v>眼球裂伤缝合术</v>
          </cell>
        </row>
        <row r="218">
          <cell r="E218">
            <v>330409006</v>
          </cell>
          <cell r="F218" t="str">
            <v>甲状腺突眼矫正术</v>
          </cell>
        </row>
        <row r="219">
          <cell r="E219">
            <v>330409007</v>
          </cell>
          <cell r="F219" t="str">
            <v>眼内容摘除术</v>
          </cell>
        </row>
        <row r="220">
          <cell r="E220">
            <v>330409008</v>
          </cell>
          <cell r="F220" t="str">
            <v>眼球摘除术</v>
          </cell>
        </row>
        <row r="221">
          <cell r="E221">
            <v>330409009</v>
          </cell>
          <cell r="F221" t="str">
            <v>眼球摘除+植入术</v>
          </cell>
        </row>
        <row r="222">
          <cell r="E222">
            <v>330409010</v>
          </cell>
          <cell r="F222" t="str">
            <v>义眼安装</v>
          </cell>
        </row>
        <row r="223">
          <cell r="E223">
            <v>330409011</v>
          </cell>
          <cell r="F223" t="str">
            <v>义眼台打孔术</v>
          </cell>
        </row>
        <row r="224">
          <cell r="E224">
            <v>330409012</v>
          </cell>
          <cell r="F224" t="str">
            <v>活动性义眼眼座植入术</v>
          </cell>
        </row>
        <row r="225">
          <cell r="E225">
            <v>330409013</v>
          </cell>
          <cell r="F225" t="str">
            <v>眶内血肿穿刺术</v>
          </cell>
        </row>
        <row r="226">
          <cell r="E226">
            <v>330409014</v>
          </cell>
          <cell r="F226" t="str">
            <v>眶内肿物摘除术</v>
          </cell>
        </row>
        <row r="227">
          <cell r="E227">
            <v>330409015</v>
          </cell>
          <cell r="F227" t="str">
            <v>眶内容摘除术</v>
          </cell>
        </row>
        <row r="228">
          <cell r="E228">
            <v>330409016</v>
          </cell>
          <cell r="F228" t="str">
            <v>上颌骨切除合并眶内容摘除术</v>
          </cell>
        </row>
        <row r="229">
          <cell r="E229">
            <v>330409017</v>
          </cell>
          <cell r="F229" t="str">
            <v>眼窝填充术</v>
          </cell>
        </row>
        <row r="230">
          <cell r="E230">
            <v>330409018</v>
          </cell>
          <cell r="F230" t="str">
            <v>眼窝再造术</v>
          </cell>
        </row>
        <row r="231">
          <cell r="E231">
            <v>330409019</v>
          </cell>
          <cell r="F231" t="str">
            <v>眼眶壁骨折整复术</v>
          </cell>
        </row>
        <row r="232">
          <cell r="E232">
            <v>330409020</v>
          </cell>
          <cell r="F232" t="str">
            <v>眶骨缺损修复术</v>
          </cell>
        </row>
        <row r="233">
          <cell r="E233">
            <v>330409021</v>
          </cell>
          <cell r="F233" t="str">
            <v>眶膈修补术</v>
          </cell>
        </row>
        <row r="234">
          <cell r="E234">
            <v>330409022</v>
          </cell>
          <cell r="F234" t="str">
            <v>眼眶减压术</v>
          </cell>
        </row>
        <row r="235">
          <cell r="E235">
            <v>330409023</v>
          </cell>
          <cell r="F235" t="str">
            <v>眼前段重建术</v>
          </cell>
        </row>
        <row r="236">
          <cell r="E236">
            <v>330409024</v>
          </cell>
          <cell r="F236" t="str">
            <v>视神经减压术</v>
          </cell>
        </row>
        <row r="237">
          <cell r="E237">
            <v>330409025</v>
          </cell>
          <cell r="F237" t="str">
            <v>眶距增宽症整形术</v>
          </cell>
        </row>
        <row r="238">
          <cell r="E238">
            <v>330409026</v>
          </cell>
          <cell r="F238" t="str">
            <v>隆眉弓术</v>
          </cell>
        </row>
        <row r="239">
          <cell r="E239">
            <v>330409027</v>
          </cell>
          <cell r="F239" t="str">
            <v>眉畸形矫正术</v>
          </cell>
        </row>
        <row r="240">
          <cell r="E240">
            <v>330409028</v>
          </cell>
          <cell r="F240" t="str">
            <v>眉缺损修复术</v>
          </cell>
        </row>
        <row r="241">
          <cell r="E241">
            <v>330407012</v>
          </cell>
          <cell r="F241" t="str">
            <v>微创改良式后巩膜加固术</v>
          </cell>
        </row>
      </sheetData>
      <sheetData sheetId="3"/>
      <sheetData sheetId="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view="pageBreakPreview" zoomScale="110" zoomScaleNormal="100" workbookViewId="0">
      <pane xSplit="2" ySplit="4" topLeftCell="C5" activePane="bottomRight" state="frozen"/>
      <selection/>
      <selection pane="topRight"/>
      <selection pane="bottomLeft"/>
      <selection pane="bottomRight" activeCell="J4" sqref="J4:N4"/>
    </sheetView>
  </sheetViews>
  <sheetFormatPr defaultColWidth="9.02654867256637" defaultRowHeight="13.85"/>
  <cols>
    <col min="1" max="1" width="4.64601769911504" style="350" customWidth="1"/>
    <col min="2" max="2" width="7.67256637168142" style="350" customWidth="1"/>
    <col min="3" max="3" width="12.5221238938053" customWidth="1"/>
    <col min="4" max="4" width="21.4247787610619" customWidth="1"/>
    <col min="5" max="5" width="21.8141592920354" customWidth="1"/>
    <col min="6" max="6" width="9.90265486725664" customWidth="1"/>
    <col min="7" max="7" width="6.85840707964602" customWidth="1"/>
    <col min="8" max="8" width="5.54867256637168" style="340" customWidth="1"/>
    <col min="9" max="9" width="23.1327433628319" customWidth="1"/>
    <col min="10" max="10" width="6.56637168141593" style="340" customWidth="1"/>
    <col min="11" max="16" width="5.23893805309735" customWidth="1"/>
  </cols>
  <sheetData>
    <row r="1" ht="21" customHeight="1" spans="1:16">
      <c r="A1" s="328" t="s">
        <v>0</v>
      </c>
      <c r="B1" s="328"/>
      <c r="D1" s="351"/>
      <c r="E1" s="351"/>
      <c r="F1" s="351"/>
      <c r="G1" s="351"/>
      <c r="H1" s="351"/>
      <c r="I1" s="352"/>
    </row>
    <row r="2" ht="20" customHeight="1" spans="1:16">
      <c r="A2" s="270" t="s">
        <v>1</v>
      </c>
      <c r="B2" s="270"/>
      <c r="C2" s="270"/>
      <c r="D2" s="270"/>
      <c r="E2" s="270"/>
      <c r="F2" s="270"/>
      <c r="G2" s="270"/>
      <c r="H2" s="270"/>
      <c r="I2" s="270"/>
      <c r="J2" s="270"/>
      <c r="K2" s="270"/>
      <c r="L2" s="270"/>
      <c r="M2" s="270"/>
      <c r="N2" s="270"/>
      <c r="O2" s="366"/>
      <c r="P2" s="366"/>
    </row>
    <row r="3" s="349" customFormat="1" ht="25.5" spans="1:16">
      <c r="A3" s="353" t="s">
        <v>2</v>
      </c>
      <c r="B3" s="353" t="s">
        <v>3</v>
      </c>
      <c r="C3" s="353" t="s">
        <v>4</v>
      </c>
      <c r="D3" s="353" t="s">
        <v>5</v>
      </c>
      <c r="E3" s="353" t="s">
        <v>6</v>
      </c>
      <c r="F3" s="353" t="s">
        <v>7</v>
      </c>
      <c r="G3" s="353" t="s">
        <v>8</v>
      </c>
      <c r="H3" s="353" t="s">
        <v>9</v>
      </c>
      <c r="I3" s="353" t="s">
        <v>10</v>
      </c>
      <c r="J3" s="251" t="s">
        <v>11</v>
      </c>
      <c r="K3" s="354" t="s">
        <v>12</v>
      </c>
      <c r="L3" s="354" t="s">
        <v>13</v>
      </c>
      <c r="M3" s="354" t="s">
        <v>14</v>
      </c>
      <c r="N3" s="354" t="s">
        <v>15</v>
      </c>
      <c r="O3" s="354" t="s">
        <v>16</v>
      </c>
      <c r="P3" s="354" t="s">
        <v>17</v>
      </c>
    </row>
    <row r="4" s="349" customFormat="1" ht="15.75" spans="1:16">
      <c r="A4" s="353"/>
      <c r="B4" s="353"/>
      <c r="C4" s="353"/>
      <c r="D4" s="353"/>
      <c r="E4" s="353"/>
      <c r="F4" s="353"/>
      <c r="G4" s="353"/>
      <c r="H4" s="353"/>
      <c r="I4" s="353"/>
      <c r="J4" s="10" t="s">
        <v>18</v>
      </c>
      <c r="K4" s="12"/>
      <c r="L4" s="12"/>
      <c r="M4" s="12"/>
      <c r="N4" s="367"/>
      <c r="O4" s="354"/>
      <c r="P4" s="354"/>
    </row>
    <row r="5" s="266" customFormat="1" ht="56" customHeight="1" spans="1:16">
      <c r="A5" s="358">
        <v>1</v>
      </c>
      <c r="B5" s="383" t="s">
        <v>19</v>
      </c>
      <c r="C5" s="360" t="s">
        <v>20</v>
      </c>
      <c r="D5" s="368" t="s">
        <v>21</v>
      </c>
      <c r="E5" s="368" t="s">
        <v>22</v>
      </c>
      <c r="F5" s="369" t="s">
        <v>23</v>
      </c>
      <c r="G5" s="369"/>
      <c r="H5" s="314" t="s">
        <v>24</v>
      </c>
      <c r="I5" s="369" t="s">
        <v>25</v>
      </c>
      <c r="J5" s="370">
        <v>9</v>
      </c>
      <c r="K5" s="371">
        <v>9</v>
      </c>
      <c r="L5" s="371">
        <v>7</v>
      </c>
      <c r="M5" s="371">
        <v>7</v>
      </c>
      <c r="N5" s="371">
        <v>7</v>
      </c>
      <c r="O5" s="371" t="s">
        <v>26</v>
      </c>
      <c r="P5" s="372">
        <v>1</v>
      </c>
    </row>
    <row r="6" s="266" customFormat="1" ht="79" customHeight="1" spans="1:16">
      <c r="A6" s="358">
        <v>2</v>
      </c>
      <c r="B6" s="383" t="s">
        <v>27</v>
      </c>
      <c r="C6" s="373" t="s">
        <v>28</v>
      </c>
      <c r="D6" s="374"/>
      <c r="E6" s="374"/>
      <c r="F6" s="375"/>
      <c r="G6" s="375"/>
      <c r="H6" s="376"/>
      <c r="I6" s="375"/>
      <c r="J6" s="370">
        <v>13</v>
      </c>
      <c r="K6" s="371">
        <v>13</v>
      </c>
      <c r="L6" s="371">
        <v>10</v>
      </c>
      <c r="M6" s="371">
        <v>10</v>
      </c>
      <c r="N6" s="371">
        <v>10</v>
      </c>
      <c r="O6" s="371" t="s">
        <v>26</v>
      </c>
      <c r="P6" s="372">
        <v>1</v>
      </c>
    </row>
    <row r="7" s="266" customFormat="1" ht="79" customHeight="1" spans="1:16">
      <c r="A7" s="358">
        <v>3</v>
      </c>
      <c r="B7" s="383" t="s">
        <v>29</v>
      </c>
      <c r="C7" s="373" t="s">
        <v>30</v>
      </c>
      <c r="D7" s="377"/>
      <c r="E7" s="377"/>
      <c r="F7" s="378"/>
      <c r="G7" s="378"/>
      <c r="H7" s="318"/>
      <c r="I7" s="378"/>
      <c r="J7" s="370">
        <v>22</v>
      </c>
      <c r="K7" s="371">
        <v>22</v>
      </c>
      <c r="L7" s="371">
        <v>18</v>
      </c>
      <c r="M7" s="371">
        <v>18</v>
      </c>
      <c r="N7" s="371">
        <v>18</v>
      </c>
      <c r="O7" s="371" t="s">
        <v>26</v>
      </c>
      <c r="P7" s="372">
        <v>1</v>
      </c>
    </row>
    <row r="8" s="266" customFormat="1" ht="165" customHeight="1" spans="1:16">
      <c r="A8" s="358">
        <v>4</v>
      </c>
      <c r="B8" s="384" t="s">
        <v>31</v>
      </c>
      <c r="C8" s="360" t="s">
        <v>32</v>
      </c>
      <c r="D8" s="360" t="s">
        <v>33</v>
      </c>
      <c r="E8" s="360" t="s">
        <v>34</v>
      </c>
      <c r="F8" s="302"/>
      <c r="G8" s="302"/>
      <c r="H8" s="284" t="s">
        <v>35</v>
      </c>
      <c r="I8" s="373" t="s">
        <v>36</v>
      </c>
      <c r="J8" s="370">
        <v>11</v>
      </c>
      <c r="K8" s="371">
        <v>11</v>
      </c>
      <c r="L8" s="371">
        <v>9</v>
      </c>
      <c r="M8" s="371">
        <v>9</v>
      </c>
      <c r="N8" s="371">
        <v>9</v>
      </c>
      <c r="O8" s="379" t="s">
        <v>37</v>
      </c>
      <c r="P8" s="372">
        <v>0</v>
      </c>
    </row>
    <row r="9" s="266" customFormat="1" ht="157.5" spans="1:16">
      <c r="A9" s="358">
        <v>5</v>
      </c>
      <c r="B9" s="385" t="s">
        <v>38</v>
      </c>
      <c r="C9" s="360" t="s">
        <v>39</v>
      </c>
      <c r="D9" s="360" t="s">
        <v>40</v>
      </c>
      <c r="E9" s="360" t="s">
        <v>41</v>
      </c>
      <c r="F9" s="302"/>
      <c r="G9" s="302"/>
      <c r="H9" s="284" t="s">
        <v>24</v>
      </c>
      <c r="I9" s="302" t="s">
        <v>42</v>
      </c>
      <c r="J9" s="370">
        <v>20</v>
      </c>
      <c r="K9" s="371">
        <v>20</v>
      </c>
      <c r="L9" s="371">
        <v>16</v>
      </c>
      <c r="M9" s="371">
        <v>16</v>
      </c>
      <c r="N9" s="371">
        <v>16</v>
      </c>
      <c r="O9" s="371" t="s">
        <v>26</v>
      </c>
      <c r="P9" s="381">
        <v>1</v>
      </c>
    </row>
    <row r="10" s="266" customFormat="1" ht="203" customHeight="1" spans="1:16">
      <c r="A10" s="358">
        <v>9</v>
      </c>
      <c r="B10" s="384" t="s">
        <v>43</v>
      </c>
      <c r="C10" s="360" t="s">
        <v>44</v>
      </c>
      <c r="D10" s="360" t="s">
        <v>45</v>
      </c>
      <c r="E10" s="360" t="s">
        <v>46</v>
      </c>
      <c r="F10" s="302"/>
      <c r="G10" s="302"/>
      <c r="H10" s="284" t="s">
        <v>47</v>
      </c>
      <c r="I10" s="302" t="s">
        <v>48</v>
      </c>
      <c r="J10" s="370">
        <v>20</v>
      </c>
      <c r="K10" s="371">
        <v>20</v>
      </c>
      <c r="L10" s="371">
        <v>16</v>
      </c>
      <c r="M10" s="371">
        <v>16</v>
      </c>
      <c r="N10" s="371">
        <v>16</v>
      </c>
      <c r="O10" s="363" t="s">
        <v>26</v>
      </c>
      <c r="P10" s="364">
        <v>1</v>
      </c>
    </row>
    <row r="11" s="266" customFormat="1" ht="110" customHeight="1" spans="1:16">
      <c r="A11" s="358">
        <v>10</v>
      </c>
      <c r="B11" s="384" t="s">
        <v>49</v>
      </c>
      <c r="C11" s="360" t="s">
        <v>50</v>
      </c>
      <c r="D11" s="360" t="s">
        <v>51</v>
      </c>
      <c r="E11" s="360" t="s">
        <v>52</v>
      </c>
      <c r="F11" s="302"/>
      <c r="G11" s="302"/>
      <c r="H11" s="360" t="s">
        <v>53</v>
      </c>
      <c r="I11" s="360" t="s">
        <v>54</v>
      </c>
      <c r="J11" s="370">
        <v>4.5</v>
      </c>
      <c r="K11" s="371">
        <v>3.6</v>
      </c>
      <c r="L11" s="371">
        <v>3.6</v>
      </c>
      <c r="M11" s="371">
        <v>3.6</v>
      </c>
      <c r="N11" s="371">
        <v>3.6</v>
      </c>
      <c r="O11" s="363" t="s">
        <v>26</v>
      </c>
      <c r="P11" s="364">
        <v>1</v>
      </c>
    </row>
    <row r="12" s="266" customFormat="1" ht="108" customHeight="1" spans="1:16">
      <c r="A12" s="358">
        <v>11</v>
      </c>
      <c r="B12" s="384" t="s">
        <v>55</v>
      </c>
      <c r="C12" s="360" t="s">
        <v>56</v>
      </c>
      <c r="D12" s="360" t="s">
        <v>57</v>
      </c>
      <c r="E12" s="360" t="s">
        <v>58</v>
      </c>
      <c r="F12" s="302"/>
      <c r="G12" s="302"/>
      <c r="H12" s="360" t="s">
        <v>53</v>
      </c>
      <c r="I12" s="360" t="s">
        <v>59</v>
      </c>
      <c r="J12" s="370">
        <v>3.5</v>
      </c>
      <c r="K12" s="371">
        <v>3.5</v>
      </c>
      <c r="L12" s="371">
        <v>3.5</v>
      </c>
      <c r="M12" s="371">
        <v>3.5</v>
      </c>
      <c r="N12" s="371">
        <v>3.5</v>
      </c>
      <c r="O12" s="363" t="s">
        <v>26</v>
      </c>
      <c r="P12" s="364">
        <v>1</v>
      </c>
    </row>
    <row r="13" ht="313" customHeight="1" spans="1:16">
      <c r="A13" s="365" t="s">
        <v>60</v>
      </c>
      <c r="B13" s="365"/>
      <c r="C13" s="365"/>
      <c r="D13" s="365"/>
      <c r="E13" s="365"/>
      <c r="F13" s="365"/>
      <c r="G13" s="365"/>
      <c r="H13" s="365"/>
      <c r="I13" s="365"/>
      <c r="J13" s="382"/>
      <c r="K13" s="365"/>
      <c r="L13" s="365"/>
      <c r="M13" s="365"/>
      <c r="N13" s="365"/>
      <c r="O13" s="365"/>
      <c r="P13" s="365"/>
    </row>
  </sheetData>
  <autoFilter xmlns:etc="http://www.wps.cn/officeDocument/2017/etCustomData" ref="A4:P13" etc:filterBottomFollowUsedRange="0">
    <extLst/>
  </autoFilter>
  <mergeCells count="21">
    <mergeCell ref="A1:B1"/>
    <mergeCell ref="A2:N2"/>
    <mergeCell ref="J4:N4"/>
    <mergeCell ref="A13:P13"/>
    <mergeCell ref="A3:A4"/>
    <mergeCell ref="B3:B4"/>
    <mergeCell ref="C3:C4"/>
    <mergeCell ref="D3:D4"/>
    <mergeCell ref="D5:D7"/>
    <mergeCell ref="E3:E4"/>
    <mergeCell ref="E5:E7"/>
    <mergeCell ref="F3:F4"/>
    <mergeCell ref="F5:F7"/>
    <mergeCell ref="G3:G4"/>
    <mergeCell ref="G5:G7"/>
    <mergeCell ref="H3:H4"/>
    <mergeCell ref="H5:H7"/>
    <mergeCell ref="I3:I4"/>
    <mergeCell ref="I5:I7"/>
    <mergeCell ref="O3:O4"/>
    <mergeCell ref="P3:P4"/>
  </mergeCells>
  <pageMargins left="0.357638888888889" right="0.161111111111111" top="0.802777777777778" bottom="0.60625" header="0.5" footer="0.5"/>
  <pageSetup paperSize="9" scale="96" fitToHeight="0" orientation="landscape" horizontalDpi="600"/>
  <headerFooter>
    <oddFooter>&amp;C第 &amp;P 页，共 &amp;N 页</oddFooter>
  </headerFooter>
  <rowBreaks count="1" manualBreakCount="1">
    <brk id="8"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69"/>
  <sheetViews>
    <sheetView workbookViewId="0">
      <selection activeCell="J9" sqref="J9"/>
    </sheetView>
  </sheetViews>
  <sheetFormatPr defaultColWidth="8.73451327433628" defaultRowHeight="15.75"/>
  <cols>
    <col min="1" max="1" width="4.54867256637168" style="17" customWidth="1"/>
    <col min="2" max="2" width="10.7345132743363" style="17" customWidth="1"/>
    <col min="3" max="3" width="9.88495575221239" style="17" customWidth="1"/>
    <col min="4" max="5" width="13.4513274336283" style="19" customWidth="1"/>
    <col min="6" max="6" width="6.33628318584071" style="17" customWidth="1"/>
    <col min="7" max="7" width="10.9115044247788" style="19" customWidth="1"/>
    <col min="8" max="8" width="10.6637168141593" style="20"/>
    <col min="9" max="9" width="10.6371681415929" style="17" customWidth="1"/>
    <col min="10" max="10" width="14.7345132743363" style="17" customWidth="1"/>
    <col min="11" max="11" width="6.44247787610619" style="17" customWidth="1"/>
    <col min="12" max="12" width="6.66371681415929" style="17" customWidth="1"/>
    <col min="13" max="13" width="8.73451327433628" style="17"/>
    <col min="14" max="14" width="7.33628318584071" style="17" customWidth="1"/>
    <col min="15" max="16" width="11.1858407079646" style="17" customWidth="1"/>
    <col min="17" max="17" width="15.8849557522124" style="17" customWidth="1"/>
    <col min="18" max="18" width="9.88495575221239" style="17" customWidth="1"/>
    <col min="19" max="19" width="11.2212389380531" style="17" customWidth="1"/>
    <col min="20" max="23" width="8.73451327433628" style="17" hidden="1" customWidth="1"/>
    <col min="24" max="16384" width="8.73451327433628" style="17"/>
  </cols>
  <sheetData>
    <row r="1" s="17" customFormat="1" ht="21.35" spans="1:23">
      <c r="A1" s="21" t="s">
        <v>1631</v>
      </c>
      <c r="B1" s="21"/>
      <c r="C1" s="21"/>
      <c r="D1" s="22"/>
      <c r="E1" s="22"/>
      <c r="F1" s="21"/>
      <c r="G1" s="22"/>
      <c r="H1" s="23"/>
      <c r="I1" s="21"/>
      <c r="J1" s="21"/>
      <c r="K1" s="21"/>
      <c r="L1" s="21"/>
      <c r="M1" s="21"/>
      <c r="N1" s="21"/>
      <c r="O1" s="21"/>
      <c r="P1" s="21"/>
      <c r="Q1" s="21"/>
      <c r="R1" s="21"/>
      <c r="S1" s="21"/>
    </row>
    <row r="2" s="17" customFormat="1" spans="1:23">
      <c r="A2" s="24" t="s">
        <v>138</v>
      </c>
      <c r="B2" s="24"/>
      <c r="C2" s="24"/>
      <c r="D2" s="24"/>
      <c r="E2" s="24"/>
      <c r="F2" s="24"/>
      <c r="G2" s="24"/>
      <c r="H2" s="24"/>
      <c r="I2" s="24"/>
      <c r="J2" s="24"/>
      <c r="K2" s="24"/>
      <c r="L2" s="24"/>
      <c r="M2" s="24"/>
      <c r="N2" s="24"/>
      <c r="O2" s="24"/>
      <c r="P2" s="24"/>
      <c r="Q2" s="24"/>
      <c r="R2" s="24"/>
      <c r="S2" s="24"/>
    </row>
    <row r="3" s="17" customFormat="1" spans="1:23">
      <c r="A3" s="25" t="s">
        <v>2</v>
      </c>
      <c r="B3" s="25" t="s">
        <v>3</v>
      </c>
      <c r="C3" s="25" t="s">
        <v>4</v>
      </c>
      <c r="D3" s="25" t="s">
        <v>139</v>
      </c>
      <c r="E3" s="25" t="s">
        <v>140</v>
      </c>
      <c r="F3" s="25" t="s">
        <v>141</v>
      </c>
      <c r="G3" s="25" t="s">
        <v>142</v>
      </c>
      <c r="H3" s="26" t="s">
        <v>143</v>
      </c>
      <c r="I3" s="25" t="s">
        <v>144</v>
      </c>
      <c r="J3" s="25" t="s">
        <v>145</v>
      </c>
      <c r="K3" s="25" t="s">
        <v>146</v>
      </c>
      <c r="L3" s="25" t="s">
        <v>141</v>
      </c>
      <c r="M3" s="25" t="s">
        <v>142</v>
      </c>
      <c r="N3" s="27" t="s">
        <v>147</v>
      </c>
      <c r="O3" s="27" t="s">
        <v>148</v>
      </c>
      <c r="P3" s="25" t="s">
        <v>149</v>
      </c>
      <c r="Q3" s="25"/>
      <c r="R3" s="25"/>
      <c r="S3" s="25"/>
    </row>
    <row r="4" s="17" customFormat="1" spans="1:23">
      <c r="A4" s="25"/>
      <c r="B4" s="25"/>
      <c r="C4" s="25"/>
      <c r="D4" s="25"/>
      <c r="E4" s="25"/>
      <c r="F4" s="25"/>
      <c r="G4" s="25"/>
      <c r="H4" s="26"/>
      <c r="I4" s="25"/>
      <c r="J4" s="25"/>
      <c r="K4" s="25"/>
      <c r="L4" s="25"/>
      <c r="M4" s="25"/>
      <c r="N4" s="27"/>
      <c r="O4" s="27"/>
      <c r="P4" s="28" t="s">
        <v>150</v>
      </c>
      <c r="Q4" s="28"/>
      <c r="R4" s="29" t="s">
        <v>151</v>
      </c>
      <c r="S4" s="29"/>
    </row>
    <row r="5" s="17" customFormat="1" spans="1:23">
      <c r="A5" s="25"/>
      <c r="B5" s="25"/>
      <c r="C5" s="25"/>
      <c r="D5" s="25"/>
      <c r="E5" s="25"/>
      <c r="F5" s="25"/>
      <c r="G5" s="25"/>
      <c r="H5" s="26"/>
      <c r="I5" s="25"/>
      <c r="J5" s="25"/>
      <c r="K5" s="25"/>
      <c r="L5" s="25"/>
      <c r="M5" s="25"/>
      <c r="N5" s="27"/>
      <c r="O5" s="27"/>
      <c r="P5" s="29" t="s">
        <v>3</v>
      </c>
      <c r="Q5" s="29" t="s">
        <v>4</v>
      </c>
      <c r="R5" s="29" t="s">
        <v>3</v>
      </c>
      <c r="S5" s="29" t="s">
        <v>4</v>
      </c>
    </row>
    <row r="6" s="18" customFormat="1" spans="1:23">
      <c r="A6" s="30" t="s">
        <v>198</v>
      </c>
      <c r="B6" s="30"/>
      <c r="C6" s="30"/>
      <c r="D6" s="31"/>
      <c r="E6" s="31"/>
      <c r="F6" s="30"/>
      <c r="G6" s="31"/>
      <c r="H6" s="32"/>
      <c r="I6" s="33"/>
      <c r="J6" s="33"/>
      <c r="K6" s="33"/>
      <c r="L6" s="33"/>
      <c r="M6" s="33"/>
      <c r="N6" s="33"/>
      <c r="O6" s="33"/>
      <c r="P6" s="33"/>
      <c r="Q6" s="33"/>
      <c r="R6" s="33"/>
      <c r="S6" s="33"/>
    </row>
    <row r="7" s="17" customFormat="1" ht="89.25" spans="1:23">
      <c r="A7" s="34">
        <v>1</v>
      </c>
      <c r="B7" s="393" t="s">
        <v>199</v>
      </c>
      <c r="C7" s="36" t="s">
        <v>200</v>
      </c>
      <c r="D7" s="37" t="s">
        <v>201</v>
      </c>
      <c r="E7" s="38" t="s">
        <v>202</v>
      </c>
      <c r="F7" s="36" t="s">
        <v>24</v>
      </c>
      <c r="G7" s="38"/>
      <c r="H7" s="39">
        <v>310300001</v>
      </c>
      <c r="I7" s="40" t="s">
        <v>983</v>
      </c>
      <c r="J7" s="40" t="s">
        <v>984</v>
      </c>
      <c r="K7" s="41"/>
      <c r="L7" s="40" t="s">
        <v>24</v>
      </c>
      <c r="M7" s="42" t="s">
        <v>985</v>
      </c>
      <c r="N7" s="43">
        <v>2</v>
      </c>
      <c r="O7" s="34" t="s">
        <v>158</v>
      </c>
      <c r="P7" s="44" t="s">
        <v>1632</v>
      </c>
      <c r="Q7" s="45" t="s">
        <v>1633</v>
      </c>
      <c r="R7" s="45"/>
      <c r="S7" s="45"/>
      <c r="T7" s="17" t="str">
        <f>VLOOKUP(H7,[2]废止表!E3:F240,2,0)</f>
        <v>普通视力检查</v>
      </c>
      <c r="U7" s="17" t="b">
        <f t="shared" ref="U7:U70" si="0">I7=T7</f>
        <v>1</v>
      </c>
      <c r="V7" s="17" t="str">
        <f>VLOOKUP(H7,'[1]映射关系 '!$J$5:$K$416,2,0)</f>
        <v>普通视力检查</v>
      </c>
      <c r="W7" s="17" t="b">
        <f t="shared" ref="W7:W70" si="1">I7=V7</f>
        <v>1</v>
      </c>
    </row>
    <row r="8" s="17" customFormat="1" ht="67.5" spans="1:23">
      <c r="A8" s="46">
        <v>2</v>
      </c>
      <c r="B8" s="394" t="s">
        <v>203</v>
      </c>
      <c r="C8" s="46" t="s">
        <v>204</v>
      </c>
      <c r="D8" s="47" t="s">
        <v>205</v>
      </c>
      <c r="E8" s="47" t="s">
        <v>206</v>
      </c>
      <c r="F8" s="46" t="s">
        <v>24</v>
      </c>
      <c r="G8" s="47" t="s">
        <v>207</v>
      </c>
      <c r="H8" s="39">
        <v>310300002</v>
      </c>
      <c r="I8" s="40" t="s">
        <v>987</v>
      </c>
      <c r="J8" s="40" t="s">
        <v>988</v>
      </c>
      <c r="K8" s="41"/>
      <c r="L8" s="40" t="s">
        <v>989</v>
      </c>
      <c r="M8" s="42" t="s">
        <v>990</v>
      </c>
      <c r="N8" s="43">
        <v>2</v>
      </c>
      <c r="O8" s="34" t="s">
        <v>158</v>
      </c>
      <c r="P8" s="46" t="s">
        <v>1634</v>
      </c>
      <c r="Q8" s="46" t="s">
        <v>1635</v>
      </c>
      <c r="R8" s="45"/>
      <c r="S8" s="45"/>
      <c r="T8" s="17" t="str">
        <f>VLOOKUP(H8,[2]废止表!E4:F241,2,0)</f>
        <v>特殊视力检查</v>
      </c>
      <c r="U8" s="17" t="b">
        <f t="shared" si="0"/>
        <v>1</v>
      </c>
      <c r="V8" s="17" t="str">
        <f>VLOOKUP(H8,'[1]映射关系 '!$J$5:$K$416,2,0)</f>
        <v>特殊视力检查</v>
      </c>
      <c r="W8" s="17" t="b">
        <f t="shared" si="1"/>
        <v>1</v>
      </c>
    </row>
    <row r="9" s="17" customFormat="1" ht="47.25" spans="1:23">
      <c r="A9" s="48"/>
      <c r="B9" s="48"/>
      <c r="C9" s="48"/>
      <c r="D9" s="49"/>
      <c r="E9" s="49"/>
      <c r="F9" s="48"/>
      <c r="G9" s="49"/>
      <c r="H9" s="39">
        <v>310300003</v>
      </c>
      <c r="I9" s="40" t="s">
        <v>992</v>
      </c>
      <c r="J9" s="40"/>
      <c r="K9" s="41"/>
      <c r="L9" s="40" t="s">
        <v>24</v>
      </c>
      <c r="M9" s="42"/>
      <c r="N9" s="43">
        <v>2</v>
      </c>
      <c r="O9" s="34" t="s">
        <v>158</v>
      </c>
      <c r="P9" s="48"/>
      <c r="Q9" s="48"/>
      <c r="R9" s="45"/>
      <c r="S9" s="45"/>
      <c r="T9" s="17" t="str">
        <f>VLOOKUP(H9,[2]废止表!E5:F242,2,0)</f>
        <v>选择性观看检查</v>
      </c>
      <c r="U9" s="17" t="b">
        <f t="shared" si="0"/>
        <v>1</v>
      </c>
      <c r="V9" s="17" t="str">
        <f>VLOOKUP(H9,'[1]映射关系 '!$J$5:$K$416,2,0)</f>
        <v>选择性观看检查</v>
      </c>
      <c r="W9" s="17" t="b">
        <f t="shared" si="1"/>
        <v>1</v>
      </c>
    </row>
    <row r="10" s="17" customFormat="1" ht="47.25" spans="1:23">
      <c r="A10" s="48"/>
      <c r="B10" s="48"/>
      <c r="C10" s="48"/>
      <c r="D10" s="49"/>
      <c r="E10" s="49"/>
      <c r="F10" s="48"/>
      <c r="G10" s="49"/>
      <c r="H10" s="39">
        <v>310300004</v>
      </c>
      <c r="I10" s="40" t="s">
        <v>994</v>
      </c>
      <c r="J10" s="40"/>
      <c r="K10" s="41"/>
      <c r="L10" s="40" t="s">
        <v>24</v>
      </c>
      <c r="M10" s="42"/>
      <c r="N10" s="43">
        <v>20</v>
      </c>
      <c r="O10" s="34" t="s">
        <v>158</v>
      </c>
      <c r="P10" s="48"/>
      <c r="Q10" s="48"/>
      <c r="R10" s="45"/>
      <c r="S10" s="45"/>
      <c r="T10" s="17" t="str">
        <f>VLOOKUP(H10,[2]废止表!E6:F243,2,0)</f>
        <v>视网膜视力检查</v>
      </c>
      <c r="U10" s="17" t="b">
        <f t="shared" si="0"/>
        <v>1</v>
      </c>
      <c r="V10" s="17" t="str">
        <f>VLOOKUP(H10,'[1]映射关系 '!$J$5:$K$416,2,0)</f>
        <v>视网膜视力检查</v>
      </c>
      <c r="W10" s="17" t="b">
        <f t="shared" si="1"/>
        <v>1</v>
      </c>
    </row>
    <row r="11" s="17" customFormat="1" ht="63" spans="1:23">
      <c r="A11" s="48"/>
      <c r="B11" s="48"/>
      <c r="C11" s="48"/>
      <c r="D11" s="49"/>
      <c r="E11" s="49"/>
      <c r="F11" s="48"/>
      <c r="G11" s="49"/>
      <c r="H11" s="39">
        <v>310300006</v>
      </c>
      <c r="I11" s="40" t="s">
        <v>1000</v>
      </c>
      <c r="J11" s="40"/>
      <c r="K11" s="41"/>
      <c r="L11" s="40" t="s">
        <v>24</v>
      </c>
      <c r="M11" s="42"/>
      <c r="N11" s="43">
        <v>5</v>
      </c>
      <c r="O11" s="34" t="s">
        <v>158</v>
      </c>
      <c r="P11" s="48"/>
      <c r="Q11" s="48"/>
      <c r="R11" s="45"/>
      <c r="S11" s="45"/>
      <c r="T11" s="17" t="str">
        <f>VLOOKUP(H11,[2]废止表!E7:F244,2,0)</f>
        <v>阿姆斯勒(Amsler)表检查</v>
      </c>
      <c r="U11" s="17" t="b">
        <f t="shared" si="0"/>
        <v>1</v>
      </c>
      <c r="V11" s="17" t="str">
        <f>VLOOKUP(H11,'[1]映射关系 '!$J$5:$K$416,2,0)</f>
        <v>阿姆斯勒(Amsler)表检查</v>
      </c>
      <c r="W11" s="17" t="b">
        <f t="shared" si="1"/>
        <v>1</v>
      </c>
    </row>
    <row r="12" s="17" customFormat="1" ht="47.25" spans="1:23">
      <c r="A12" s="48"/>
      <c r="B12" s="48"/>
      <c r="C12" s="48"/>
      <c r="D12" s="49"/>
      <c r="E12" s="49"/>
      <c r="F12" s="48"/>
      <c r="G12" s="49"/>
      <c r="H12" s="42">
        <v>310300021</v>
      </c>
      <c r="I12" s="40" t="s">
        <v>1033</v>
      </c>
      <c r="J12" s="40"/>
      <c r="K12" s="41"/>
      <c r="L12" s="40" t="s">
        <v>24</v>
      </c>
      <c r="M12" s="42"/>
      <c r="N12" s="43">
        <v>6</v>
      </c>
      <c r="O12" s="34" t="s">
        <v>158</v>
      </c>
      <c r="P12" s="48"/>
      <c r="Q12" s="48"/>
      <c r="R12" s="45"/>
      <c r="S12" s="45"/>
      <c r="T12" s="17" t="str">
        <f>VLOOKUP(H12,[2]废止表!E8:F245,2,0)</f>
        <v>对比敏感度检查</v>
      </c>
      <c r="U12" s="17" t="b">
        <f t="shared" si="0"/>
        <v>1</v>
      </c>
      <c r="V12" s="17" t="str">
        <f>VLOOKUP(H12,'[1]映射关系 '!$J$5:$K$416,2,0)</f>
        <v>对比敏感度检查</v>
      </c>
      <c r="W12" s="17" t="b">
        <f t="shared" si="1"/>
        <v>1</v>
      </c>
    </row>
    <row r="13" s="17" customFormat="1" ht="31.5" spans="1:23">
      <c r="A13" s="48"/>
      <c r="B13" s="48"/>
      <c r="C13" s="48"/>
      <c r="D13" s="49"/>
      <c r="E13" s="49"/>
      <c r="F13" s="48"/>
      <c r="G13" s="49"/>
      <c r="H13" s="42">
        <v>310300022</v>
      </c>
      <c r="I13" s="40" t="s">
        <v>1035</v>
      </c>
      <c r="J13" s="40" t="s">
        <v>1036</v>
      </c>
      <c r="K13" s="41"/>
      <c r="L13" s="40" t="s">
        <v>24</v>
      </c>
      <c r="M13" s="42"/>
      <c r="N13" s="43">
        <v>30</v>
      </c>
      <c r="O13" s="34" t="s">
        <v>158</v>
      </c>
      <c r="P13" s="48"/>
      <c r="Q13" s="48"/>
      <c r="R13" s="45"/>
      <c r="S13" s="45"/>
      <c r="T13" s="17" t="str">
        <f>VLOOKUP(H13,[2]废止表!E9:F246,2,0)</f>
        <v>暗适应测定</v>
      </c>
      <c r="U13" s="17" t="b">
        <f t="shared" si="0"/>
        <v>1</v>
      </c>
      <c r="V13" s="17" t="str">
        <f>VLOOKUP(H13,'[1]映射关系 '!$J$5:$K$416,2,0)</f>
        <v>暗适应测定</v>
      </c>
      <c r="W13" s="17" t="b">
        <f t="shared" si="1"/>
        <v>1</v>
      </c>
    </row>
    <row r="14" s="17" customFormat="1" ht="31.5" spans="1:23">
      <c r="A14" s="50"/>
      <c r="B14" s="50"/>
      <c r="C14" s="50"/>
      <c r="D14" s="51"/>
      <c r="E14" s="51"/>
      <c r="F14" s="50"/>
      <c r="G14" s="51"/>
      <c r="H14" s="42">
        <v>310300023</v>
      </c>
      <c r="I14" s="40" t="s">
        <v>1038</v>
      </c>
      <c r="J14" s="40"/>
      <c r="K14" s="41"/>
      <c r="L14" s="40" t="s">
        <v>24</v>
      </c>
      <c r="M14" s="42"/>
      <c r="N14" s="43">
        <v>20</v>
      </c>
      <c r="O14" s="34" t="s">
        <v>158</v>
      </c>
      <c r="P14" s="50"/>
      <c r="Q14" s="50"/>
      <c r="R14" s="45"/>
      <c r="S14" s="45"/>
      <c r="T14" s="17" t="str">
        <f>VLOOKUP(H14,[2]废止表!E10:F247,2,0)</f>
        <v>明适应测定</v>
      </c>
      <c r="U14" s="17" t="b">
        <f t="shared" si="0"/>
        <v>1</v>
      </c>
      <c r="V14" s="17" t="str">
        <f>VLOOKUP(H14,'[1]映射关系 '!$J$5:$K$416,2,0)</f>
        <v>明适应测定</v>
      </c>
      <c r="W14" s="17" t="b">
        <f t="shared" si="1"/>
        <v>1</v>
      </c>
    </row>
    <row r="15" s="17" customFormat="1" ht="54" spans="1:23">
      <c r="A15" s="52">
        <v>3</v>
      </c>
      <c r="B15" s="393" t="s">
        <v>208</v>
      </c>
      <c r="C15" s="36" t="s">
        <v>209</v>
      </c>
      <c r="D15" s="53" t="s">
        <v>210</v>
      </c>
      <c r="E15" s="53" t="s">
        <v>211</v>
      </c>
      <c r="F15" s="36" t="s">
        <v>24</v>
      </c>
      <c r="G15" s="53"/>
      <c r="H15" s="42">
        <v>310300007</v>
      </c>
      <c r="I15" s="40" t="s">
        <v>1002</v>
      </c>
      <c r="J15" s="40" t="s">
        <v>1003</v>
      </c>
      <c r="K15" s="41"/>
      <c r="L15" s="40" t="s">
        <v>989</v>
      </c>
      <c r="M15" s="42" t="s">
        <v>1004</v>
      </c>
      <c r="N15" s="43">
        <v>5</v>
      </c>
      <c r="O15" s="34" t="s">
        <v>158</v>
      </c>
      <c r="P15" s="45" t="s">
        <v>1636</v>
      </c>
      <c r="Q15" s="45" t="s">
        <v>1637</v>
      </c>
      <c r="R15" s="45"/>
      <c r="S15" s="45"/>
      <c r="T15" s="17" t="str">
        <f>VLOOKUP(H15,[2]废止表!E1:F248,2,0)</f>
        <v>验光</v>
      </c>
      <c r="U15" s="17" t="b">
        <f t="shared" si="0"/>
        <v>1</v>
      </c>
      <c r="V15" s="17" t="str">
        <f>VLOOKUP(H15,'[1]映射关系 '!$J$5:$K$416,2,0)</f>
        <v>验光</v>
      </c>
      <c r="W15" s="17" t="b">
        <f t="shared" si="1"/>
        <v>1</v>
      </c>
    </row>
    <row r="16" s="17" customFormat="1" ht="47.25" spans="1:23">
      <c r="A16" s="52"/>
      <c r="B16" s="393" t="s">
        <v>213</v>
      </c>
      <c r="C16" s="36" t="s">
        <v>214</v>
      </c>
      <c r="D16" s="53"/>
      <c r="E16" s="53"/>
      <c r="F16" s="36"/>
      <c r="G16" s="53"/>
      <c r="H16" s="54"/>
      <c r="I16" s="52"/>
      <c r="J16" s="52"/>
      <c r="K16" s="52"/>
      <c r="L16" s="52"/>
      <c r="M16" s="52"/>
      <c r="N16" s="52"/>
      <c r="O16" s="34"/>
      <c r="P16" s="45"/>
      <c r="Q16" s="45"/>
      <c r="R16" s="45"/>
      <c r="S16" s="45"/>
      <c r="T16" s="17" t="e">
        <f>VLOOKUP(H16,[2]废止表!E1:F249,2,0)</f>
        <v>#N/A</v>
      </c>
      <c r="U16" s="17" t="e">
        <f t="shared" si="0"/>
        <v>#N/A</v>
      </c>
      <c r="V16" s="17" t="e">
        <f>VLOOKUP(H16,'[1]映射关系 '!$J$5:$K$416,2,0)</f>
        <v>#N/A</v>
      </c>
      <c r="W16" s="17" t="e">
        <f t="shared" si="1"/>
        <v>#N/A</v>
      </c>
    </row>
    <row r="17" s="17" customFormat="1" ht="54" spans="1:23">
      <c r="A17" s="52">
        <v>4</v>
      </c>
      <c r="B17" s="393" t="s">
        <v>215</v>
      </c>
      <c r="C17" s="36" t="s">
        <v>216</v>
      </c>
      <c r="D17" s="53" t="s">
        <v>217</v>
      </c>
      <c r="E17" s="53" t="s">
        <v>218</v>
      </c>
      <c r="F17" s="36" t="s">
        <v>24</v>
      </c>
      <c r="G17" s="53"/>
      <c r="H17" s="42">
        <v>310300007</v>
      </c>
      <c r="I17" s="40" t="s">
        <v>1002</v>
      </c>
      <c r="J17" s="55" t="s">
        <v>1638</v>
      </c>
      <c r="K17" s="41"/>
      <c r="L17" s="40" t="s">
        <v>989</v>
      </c>
      <c r="M17" s="42" t="s">
        <v>1004</v>
      </c>
      <c r="N17" s="43">
        <v>5</v>
      </c>
      <c r="O17" s="34" t="s">
        <v>158</v>
      </c>
      <c r="P17" s="45" t="s">
        <v>1639</v>
      </c>
      <c r="Q17" s="45" t="s">
        <v>1640</v>
      </c>
      <c r="R17" s="45"/>
      <c r="S17" s="45"/>
      <c r="T17" s="17" t="str">
        <f>VLOOKUP(H17,[2]废止表!E3:F250,2,0)</f>
        <v>验光</v>
      </c>
      <c r="U17" s="17" t="b">
        <f t="shared" si="0"/>
        <v>1</v>
      </c>
      <c r="V17" s="17" t="str">
        <f>VLOOKUP(H17,'[1]映射关系 '!$J$5:$K$416,2,0)</f>
        <v>验光</v>
      </c>
      <c r="W17" s="17" t="b">
        <f t="shared" si="1"/>
        <v>1</v>
      </c>
    </row>
    <row r="18" s="17" customFormat="1" ht="47.25" spans="1:23">
      <c r="A18" s="52"/>
      <c r="B18" s="393" t="s">
        <v>220</v>
      </c>
      <c r="C18" s="36" t="s">
        <v>221</v>
      </c>
      <c r="D18" s="53"/>
      <c r="E18" s="53"/>
      <c r="F18" s="36"/>
      <c r="G18" s="53"/>
      <c r="H18" s="54"/>
      <c r="I18" s="52"/>
      <c r="J18" s="52"/>
      <c r="K18" s="52"/>
      <c r="L18" s="52"/>
      <c r="M18" s="52"/>
      <c r="N18" s="52"/>
      <c r="O18" s="52"/>
      <c r="P18" s="45"/>
      <c r="Q18" s="45"/>
      <c r="R18" s="45"/>
      <c r="S18" s="45"/>
      <c r="T18" s="17" t="e">
        <f>VLOOKUP(H18,[2]废止表!E4:F251,2,0)</f>
        <v>#N/A</v>
      </c>
      <c r="U18" s="17" t="e">
        <f t="shared" si="0"/>
        <v>#N/A</v>
      </c>
      <c r="V18" s="17" t="e">
        <f>VLOOKUP(H18,'[1]映射关系 '!$J$5:$K$416,2,0)</f>
        <v>#N/A</v>
      </c>
      <c r="W18" s="17" t="e">
        <f t="shared" si="1"/>
        <v>#N/A</v>
      </c>
    </row>
    <row r="19" s="17" customFormat="1" ht="67.5" spans="1:23">
      <c r="A19" s="46">
        <v>5</v>
      </c>
      <c r="B19" s="394" t="s">
        <v>222</v>
      </c>
      <c r="C19" s="46" t="s">
        <v>223</v>
      </c>
      <c r="D19" s="46" t="s">
        <v>224</v>
      </c>
      <c r="E19" s="46" t="s">
        <v>225</v>
      </c>
      <c r="F19" s="46" t="s">
        <v>226</v>
      </c>
      <c r="G19" s="56" t="s">
        <v>1641</v>
      </c>
      <c r="H19" s="42">
        <v>310300027</v>
      </c>
      <c r="I19" s="40" t="s">
        <v>1047</v>
      </c>
      <c r="J19" s="40" t="s">
        <v>1048</v>
      </c>
      <c r="K19" s="41"/>
      <c r="L19" s="40" t="s">
        <v>24</v>
      </c>
      <c r="M19" s="42" t="s">
        <v>1049</v>
      </c>
      <c r="N19" s="43">
        <v>8</v>
      </c>
      <c r="O19" s="34" t="s">
        <v>158</v>
      </c>
      <c r="P19" s="46" t="s">
        <v>1642</v>
      </c>
      <c r="Q19" s="46" t="s">
        <v>1643</v>
      </c>
      <c r="R19" s="45"/>
      <c r="S19" s="45"/>
      <c r="T19" s="17" t="str">
        <f>VLOOKUP(H19,[2]废止表!E5:F252,2,0)</f>
        <v>眼压检查</v>
      </c>
      <c r="U19" s="17" t="b">
        <f t="shared" si="0"/>
        <v>1</v>
      </c>
      <c r="V19" s="17" t="str">
        <f>VLOOKUP(H19,'[1]映射关系 '!$J$5:$K$416,2,0)</f>
        <v>眼压检查</v>
      </c>
      <c r="W19" s="17" t="b">
        <f t="shared" si="1"/>
        <v>1</v>
      </c>
    </row>
    <row r="20" s="17" customFormat="1" ht="47.25" spans="1:23">
      <c r="A20" s="48"/>
      <c r="B20" s="48"/>
      <c r="C20" s="48"/>
      <c r="D20" s="48"/>
      <c r="E20" s="48"/>
      <c r="F20" s="48"/>
      <c r="G20" s="57"/>
      <c r="H20" s="42">
        <v>310300028</v>
      </c>
      <c r="I20" s="40" t="s">
        <v>1051</v>
      </c>
      <c r="J20" s="40"/>
      <c r="K20" s="41"/>
      <c r="L20" s="40" t="s">
        <v>24</v>
      </c>
      <c r="M20" s="42"/>
      <c r="N20" s="43">
        <v>25</v>
      </c>
      <c r="O20" s="34" t="s">
        <v>158</v>
      </c>
      <c r="P20" s="48"/>
      <c r="Q20" s="48"/>
      <c r="R20" s="45"/>
      <c r="S20" s="45"/>
      <c r="T20" s="17" t="str">
        <f>VLOOKUP(H20,[2]废止表!E6:F253,2,0)</f>
        <v>眼压日曲线检查</v>
      </c>
      <c r="U20" s="17" t="b">
        <f t="shared" si="0"/>
        <v>1</v>
      </c>
      <c r="V20" s="17" t="str">
        <f>VLOOKUP(H20,'[1]映射关系 '!$J$5:$K$416,2,0)</f>
        <v>眼压日曲线检查</v>
      </c>
      <c r="W20" s="17" t="b">
        <f t="shared" si="1"/>
        <v>1</v>
      </c>
    </row>
    <row r="21" s="17" customFormat="1" ht="31.5" spans="1:23">
      <c r="A21" s="50"/>
      <c r="B21" s="50"/>
      <c r="C21" s="50"/>
      <c r="D21" s="50"/>
      <c r="E21" s="50"/>
      <c r="F21" s="50"/>
      <c r="G21" s="58"/>
      <c r="H21" s="42">
        <v>310300029</v>
      </c>
      <c r="I21" s="40" t="s">
        <v>1053</v>
      </c>
      <c r="J21" s="40"/>
      <c r="K21" s="41"/>
      <c r="L21" s="40" t="s">
        <v>24</v>
      </c>
      <c r="M21" s="42"/>
      <c r="N21" s="43">
        <v>20</v>
      </c>
      <c r="O21" s="34" t="s">
        <v>158</v>
      </c>
      <c r="P21" s="50"/>
      <c r="Q21" s="50"/>
      <c r="R21" s="45"/>
      <c r="S21" s="45"/>
      <c r="T21" s="17" t="str">
        <f>VLOOKUP(H21,[2]废止表!E7:F254,2,0)</f>
        <v>眼压描记</v>
      </c>
      <c r="U21" s="17" t="b">
        <f t="shared" si="0"/>
        <v>1</v>
      </c>
      <c r="V21" s="17" t="str">
        <f>VLOOKUP(H21,'[1]映射关系 '!$J$5:$K$416,2,0)</f>
        <v>眼压描记</v>
      </c>
      <c r="W21" s="17" t="b">
        <f t="shared" si="1"/>
        <v>1</v>
      </c>
    </row>
    <row r="22" s="17" customFormat="1" ht="63" spans="1:23">
      <c r="A22" s="52">
        <v>6</v>
      </c>
      <c r="B22" s="393" t="s">
        <v>228</v>
      </c>
      <c r="C22" s="36" t="s">
        <v>1644</v>
      </c>
      <c r="D22" s="53" t="s">
        <v>230</v>
      </c>
      <c r="E22" s="53" t="s">
        <v>231</v>
      </c>
      <c r="F22" s="36" t="s">
        <v>24</v>
      </c>
      <c r="G22" s="53" t="s">
        <v>233</v>
      </c>
      <c r="H22" s="42">
        <v>310300037</v>
      </c>
      <c r="I22" s="40" t="s">
        <v>1070</v>
      </c>
      <c r="J22" s="40" t="s">
        <v>1071</v>
      </c>
      <c r="K22" s="41"/>
      <c r="L22" s="40" t="s">
        <v>24</v>
      </c>
      <c r="M22" s="42"/>
      <c r="N22" s="43">
        <v>20</v>
      </c>
      <c r="O22" s="34" t="s">
        <v>158</v>
      </c>
      <c r="P22" s="45"/>
      <c r="Q22" s="45"/>
      <c r="R22" s="45"/>
      <c r="S22" s="45"/>
      <c r="T22" s="17" t="str">
        <f>VLOOKUP(H22,[2]废止表!E8:F255,2,0)</f>
        <v>青光眼诱导试验</v>
      </c>
      <c r="U22" s="17" t="b">
        <f t="shared" si="0"/>
        <v>1</v>
      </c>
      <c r="V22" s="17" t="str">
        <f>VLOOKUP(H22,'[1]映射关系 '!$J$5:$K$416,2,0)</f>
        <v>青光眼诱导试验</v>
      </c>
      <c r="W22" s="17" t="b">
        <f t="shared" si="1"/>
        <v>1</v>
      </c>
    </row>
    <row r="23" s="17" customFormat="1" ht="94.5" spans="1:23">
      <c r="A23" s="52"/>
      <c r="B23" s="393" t="s">
        <v>234</v>
      </c>
      <c r="C23" s="36" t="s">
        <v>235</v>
      </c>
      <c r="D23" s="53"/>
      <c r="E23" s="53"/>
      <c r="F23" s="36"/>
      <c r="G23" s="53"/>
      <c r="H23" s="54"/>
      <c r="I23" s="52"/>
      <c r="J23" s="52"/>
      <c r="K23" s="52"/>
      <c r="L23" s="52"/>
      <c r="M23" s="52"/>
      <c r="N23" s="52"/>
      <c r="O23" s="52"/>
      <c r="P23" s="395" t="s">
        <v>1645</v>
      </c>
      <c r="Q23" s="45" t="s">
        <v>1646</v>
      </c>
      <c r="R23" s="45"/>
      <c r="S23" s="45"/>
      <c r="T23" s="17" t="e">
        <f>VLOOKUP(H23,[2]废止表!E9:F256,2,0)</f>
        <v>#N/A</v>
      </c>
      <c r="U23" s="17" t="e">
        <f t="shared" si="0"/>
        <v>#N/A</v>
      </c>
      <c r="V23" s="17" t="e">
        <f>VLOOKUP(H23,'[1]映射关系 '!$J$5:$K$416,2,0)</f>
        <v>#N/A</v>
      </c>
      <c r="W23" s="17" t="e">
        <f t="shared" si="1"/>
        <v>#N/A</v>
      </c>
    </row>
    <row r="24" s="17" customFormat="1" ht="78.75" spans="1:23">
      <c r="A24" s="52">
        <v>7</v>
      </c>
      <c r="B24" s="393" t="s">
        <v>236</v>
      </c>
      <c r="C24" s="36" t="s">
        <v>237</v>
      </c>
      <c r="D24" s="37" t="s">
        <v>238</v>
      </c>
      <c r="E24" s="38" t="s">
        <v>239</v>
      </c>
      <c r="F24" s="36" t="s">
        <v>24</v>
      </c>
      <c r="G24" s="38"/>
      <c r="H24" s="42">
        <v>310300020</v>
      </c>
      <c r="I24" s="40" t="s">
        <v>1030</v>
      </c>
      <c r="J24" s="40" t="s">
        <v>1031</v>
      </c>
      <c r="K24" s="41"/>
      <c r="L24" s="40" t="s">
        <v>989</v>
      </c>
      <c r="M24" s="42" t="s">
        <v>1004</v>
      </c>
      <c r="N24" s="43">
        <v>5</v>
      </c>
      <c r="O24" s="34" t="s">
        <v>158</v>
      </c>
      <c r="P24" s="45" t="s">
        <v>1647</v>
      </c>
      <c r="Q24" s="45" t="s">
        <v>1648</v>
      </c>
      <c r="R24" s="45"/>
      <c r="S24" s="45"/>
      <c r="T24" s="17" t="str">
        <f>VLOOKUP(H24,[2]废止表!E10:F257,2,0)</f>
        <v>色觉检查</v>
      </c>
      <c r="U24" s="17" t="b">
        <f t="shared" si="0"/>
        <v>1</v>
      </c>
      <c r="V24" s="17" t="str">
        <f>VLOOKUP(H24,'[1]映射关系 '!$J$5:$K$416,2,0)</f>
        <v>色觉检查</v>
      </c>
      <c r="W24" s="17" t="b">
        <f t="shared" si="1"/>
        <v>1</v>
      </c>
    </row>
    <row r="25" s="17" customFormat="1" ht="89.25" spans="1:23">
      <c r="A25" s="52">
        <v>8</v>
      </c>
      <c r="B25" s="393" t="s">
        <v>240</v>
      </c>
      <c r="C25" s="36" t="s">
        <v>241</v>
      </c>
      <c r="D25" s="37" t="s">
        <v>242</v>
      </c>
      <c r="E25" s="38" t="s">
        <v>243</v>
      </c>
      <c r="F25" s="36" t="s">
        <v>226</v>
      </c>
      <c r="G25" s="38"/>
      <c r="H25" s="42">
        <v>310300005</v>
      </c>
      <c r="I25" s="40" t="s">
        <v>996</v>
      </c>
      <c r="J25" s="40" t="s">
        <v>997</v>
      </c>
      <c r="K25" s="41"/>
      <c r="L25" s="40" t="s">
        <v>24</v>
      </c>
      <c r="M25" s="42" t="s">
        <v>998</v>
      </c>
      <c r="N25" s="43">
        <v>10</v>
      </c>
      <c r="O25" s="34" t="s">
        <v>158</v>
      </c>
      <c r="P25" s="45" t="s">
        <v>1649</v>
      </c>
      <c r="Q25" s="45" t="s">
        <v>1650</v>
      </c>
      <c r="R25" s="45"/>
      <c r="S25" s="45"/>
      <c r="T25" s="17" t="str">
        <f>VLOOKUP(H25,[2]废止表!E1:F258,2,0)</f>
        <v>视野检查</v>
      </c>
      <c r="U25" s="17" t="b">
        <f t="shared" si="0"/>
        <v>1</v>
      </c>
      <c r="V25" s="17" t="str">
        <f>VLOOKUP(H25,'[1]映射关系 '!$J$5:$K$416,2,0)</f>
        <v>视野检查</v>
      </c>
      <c r="W25" s="17" t="b">
        <f t="shared" si="1"/>
        <v>1</v>
      </c>
    </row>
    <row r="26" s="17" customFormat="1" ht="157.5" spans="1:23">
      <c r="A26" s="46">
        <v>9</v>
      </c>
      <c r="B26" s="396" t="s">
        <v>245</v>
      </c>
      <c r="C26" s="59" t="s">
        <v>246</v>
      </c>
      <c r="D26" s="59" t="s">
        <v>247</v>
      </c>
      <c r="E26" s="59" t="s">
        <v>248</v>
      </c>
      <c r="F26" s="59" t="s">
        <v>226</v>
      </c>
      <c r="G26" s="59"/>
      <c r="H26" s="42">
        <v>310300035</v>
      </c>
      <c r="I26" s="40" t="s">
        <v>1066</v>
      </c>
      <c r="J26" s="40"/>
      <c r="K26" s="41"/>
      <c r="L26" s="40" t="s">
        <v>24</v>
      </c>
      <c r="M26" s="42"/>
      <c r="N26" s="43">
        <v>10</v>
      </c>
      <c r="O26" s="34" t="s">
        <v>158</v>
      </c>
      <c r="P26" s="45" t="s">
        <v>1651</v>
      </c>
      <c r="Q26" s="45" t="s">
        <v>1652</v>
      </c>
      <c r="R26" s="45"/>
      <c r="S26" s="45"/>
      <c r="T26" s="17" t="str">
        <f>VLOOKUP(H26,[2]废止表!E12:F259,2,0)</f>
        <v>泪液分泌功能测定</v>
      </c>
      <c r="U26" s="17" t="b">
        <f t="shared" si="0"/>
        <v>1</v>
      </c>
      <c r="V26" s="17" t="str">
        <f>VLOOKUP(H26,'[1]映射关系 '!$J$5:$K$416,2,0)</f>
        <v>泪液分泌功能测定</v>
      </c>
      <c r="W26" s="17" t="b">
        <f t="shared" si="1"/>
        <v>1</v>
      </c>
    </row>
    <row r="27" s="17" customFormat="1" ht="31.5" spans="1:23">
      <c r="A27" s="50"/>
      <c r="B27" s="60"/>
      <c r="C27" s="60"/>
      <c r="D27" s="60"/>
      <c r="E27" s="60"/>
      <c r="F27" s="60"/>
      <c r="G27" s="60"/>
      <c r="H27" s="42">
        <v>310401033</v>
      </c>
      <c r="I27" s="40" t="s">
        <v>1238</v>
      </c>
      <c r="J27" s="40"/>
      <c r="K27" s="41"/>
      <c r="L27" s="40" t="s">
        <v>24</v>
      </c>
      <c r="M27" s="42"/>
      <c r="N27" s="43">
        <v>15</v>
      </c>
      <c r="O27" s="52" t="s">
        <v>151</v>
      </c>
      <c r="P27" s="45"/>
      <c r="Q27" s="45"/>
      <c r="R27" s="45"/>
      <c r="S27" s="45"/>
      <c r="T27" s="17" t="str">
        <f>VLOOKUP(H27,[2]废止表!E13:F260,2,0)</f>
        <v>溢泪试验</v>
      </c>
      <c r="U27" s="17" t="b">
        <f t="shared" si="0"/>
        <v>1</v>
      </c>
      <c r="V27" s="17" t="str">
        <f>VLOOKUP(H27,'[1]映射关系 '!$J$5:$K$416,2,0)</f>
        <v>溢泪试验</v>
      </c>
      <c r="W27" s="17" t="b">
        <f t="shared" si="1"/>
        <v>1</v>
      </c>
    </row>
    <row r="28" s="17" customFormat="1" ht="89.25" spans="1:23">
      <c r="A28" s="52">
        <v>10</v>
      </c>
      <c r="B28" s="393" t="s">
        <v>249</v>
      </c>
      <c r="C28" s="36" t="s">
        <v>250</v>
      </c>
      <c r="D28" s="37" t="s">
        <v>251</v>
      </c>
      <c r="E28" s="38" t="s">
        <v>252</v>
      </c>
      <c r="F28" s="36" t="s">
        <v>226</v>
      </c>
      <c r="G28" s="61"/>
      <c r="H28" s="42">
        <v>310300034</v>
      </c>
      <c r="I28" s="40" t="s">
        <v>1064</v>
      </c>
      <c r="J28" s="40"/>
      <c r="K28" s="41"/>
      <c r="L28" s="40" t="s">
        <v>24</v>
      </c>
      <c r="M28" s="42"/>
      <c r="N28" s="43">
        <v>15</v>
      </c>
      <c r="O28" s="34" t="s">
        <v>158</v>
      </c>
      <c r="P28" s="45" t="s">
        <v>1653</v>
      </c>
      <c r="Q28" s="45" t="s">
        <v>1654</v>
      </c>
      <c r="R28" s="45"/>
      <c r="S28" s="45"/>
      <c r="T28" s="17" t="str">
        <f>VLOOKUP(H28,[2]废止表!E14:F261,2,0)</f>
        <v>泪膜破裂时间测定</v>
      </c>
      <c r="U28" s="17" t="b">
        <f t="shared" si="0"/>
        <v>1</v>
      </c>
      <c r="V28" s="17" t="str">
        <f>VLOOKUP(H28,'[1]映射关系 '!$J$5:$K$416,2,0)</f>
        <v>泪膜破裂时间测定</v>
      </c>
      <c r="W28" s="17" t="b">
        <f t="shared" si="1"/>
        <v>1</v>
      </c>
    </row>
    <row r="29" s="17" customFormat="1" ht="31.5" spans="1:23">
      <c r="A29" s="46">
        <v>11</v>
      </c>
      <c r="B29" s="394" t="s">
        <v>322</v>
      </c>
      <c r="C29" s="46" t="s">
        <v>323</v>
      </c>
      <c r="D29" s="53" t="s">
        <v>324</v>
      </c>
      <c r="E29" s="53" t="s">
        <v>252</v>
      </c>
      <c r="F29" s="36" t="s">
        <v>24</v>
      </c>
      <c r="G29" s="61"/>
      <c r="H29" s="42">
        <v>310300012</v>
      </c>
      <c r="I29" s="40" t="s">
        <v>1011</v>
      </c>
      <c r="J29" s="40"/>
      <c r="K29" s="41"/>
      <c r="L29" s="40" t="s">
        <v>24</v>
      </c>
      <c r="M29" s="42"/>
      <c r="N29" s="43">
        <v>10</v>
      </c>
      <c r="O29" s="62" t="s">
        <v>151</v>
      </c>
      <c r="P29" s="46" t="s">
        <v>1655</v>
      </c>
      <c r="Q29" s="46" t="s">
        <v>1656</v>
      </c>
      <c r="R29" s="45"/>
      <c r="S29" s="45"/>
      <c r="T29" s="17" t="str">
        <f>VLOOKUP(H29,[2]废止表!E5:F262,2,0)</f>
        <v>复视检查</v>
      </c>
      <c r="U29" s="17" t="b">
        <f t="shared" si="0"/>
        <v>1</v>
      </c>
      <c r="V29" s="17" t="str">
        <f>VLOOKUP(H29,'[1]映射关系 '!$J$5:$K$416,2,0)</f>
        <v>复视检查</v>
      </c>
      <c r="W29" s="17" t="b">
        <f t="shared" si="1"/>
        <v>1</v>
      </c>
    </row>
    <row r="30" s="17" customFormat="1" ht="31.5" spans="1:23">
      <c r="A30" s="48"/>
      <c r="B30" s="48"/>
      <c r="C30" s="48"/>
      <c r="D30" s="53"/>
      <c r="E30" s="53"/>
      <c r="F30" s="36"/>
      <c r="G30" s="61"/>
      <c r="H30" s="42">
        <v>310300015</v>
      </c>
      <c r="I30" s="40" t="s">
        <v>1018</v>
      </c>
      <c r="J30" s="40"/>
      <c r="K30" s="41"/>
      <c r="L30" s="40" t="s">
        <v>24</v>
      </c>
      <c r="M30" s="42"/>
      <c r="N30" s="43">
        <v>8</v>
      </c>
      <c r="O30" s="62" t="s">
        <v>151</v>
      </c>
      <c r="P30" s="48"/>
      <c r="Q30" s="48"/>
      <c r="R30" s="45"/>
      <c r="S30" s="45"/>
      <c r="T30" s="17" t="str">
        <f>VLOOKUP(H30,[2]废止表!E16:F263,2,0)</f>
        <v>线状镜检查</v>
      </c>
      <c r="U30" s="17" t="b">
        <f t="shared" si="0"/>
        <v>1</v>
      </c>
      <c r="V30" s="17" t="str">
        <f>VLOOKUP(H30,'[1]映射关系 '!$J$5:$K$416,2,0)</f>
        <v>线状镜检查</v>
      </c>
      <c r="W30" s="17" t="b">
        <f t="shared" si="1"/>
        <v>1</v>
      </c>
    </row>
    <row r="31" s="17" customFormat="1" ht="47.25" spans="1:23">
      <c r="A31" s="50"/>
      <c r="B31" s="50"/>
      <c r="C31" s="50"/>
      <c r="D31" s="53"/>
      <c r="E31" s="53"/>
      <c r="F31" s="36"/>
      <c r="G31" s="61"/>
      <c r="H31" s="42">
        <v>310300016</v>
      </c>
      <c r="I31" s="40" t="s">
        <v>1020</v>
      </c>
      <c r="J31" s="40"/>
      <c r="K31" s="41"/>
      <c r="L31" s="40" t="s">
        <v>24</v>
      </c>
      <c r="M31" s="42"/>
      <c r="N31" s="43">
        <v>8</v>
      </c>
      <c r="O31" s="62" t="s">
        <v>151</v>
      </c>
      <c r="P31" s="50"/>
      <c r="Q31" s="50"/>
      <c r="R31" s="45"/>
      <c r="S31" s="45"/>
      <c r="T31" s="17" t="str">
        <f>VLOOKUP(H31,[2]废止表!E17:F264,2,0)</f>
        <v>黑氏(Hess)屏检查</v>
      </c>
      <c r="U31" s="17" t="b">
        <f t="shared" si="0"/>
        <v>1</v>
      </c>
      <c r="V31" s="17" t="str">
        <f>VLOOKUP(H31,'[1]映射关系 '!$J$5:$K$416,2,0)</f>
        <v>黑氏(Hess)屏检查</v>
      </c>
      <c r="W31" s="17" t="b">
        <f t="shared" si="1"/>
        <v>1</v>
      </c>
    </row>
    <row r="32" s="17" customFormat="1" ht="47.25" spans="1:23">
      <c r="A32" s="52"/>
      <c r="B32" s="393" t="s">
        <v>325</v>
      </c>
      <c r="C32" s="36" t="s">
        <v>326</v>
      </c>
      <c r="D32" s="53"/>
      <c r="E32" s="53"/>
      <c r="F32" s="36"/>
      <c r="G32" s="61"/>
      <c r="H32" s="54"/>
      <c r="I32" s="52"/>
      <c r="J32" s="52"/>
      <c r="K32" s="52"/>
      <c r="L32" s="52"/>
      <c r="M32" s="52"/>
      <c r="N32" s="52"/>
      <c r="O32" s="52"/>
      <c r="P32" s="45"/>
      <c r="Q32" s="45"/>
      <c r="R32" s="45"/>
      <c r="S32" s="45"/>
      <c r="T32" s="17" t="e">
        <f>VLOOKUP(H32,[2]废止表!E18:F265,2,0)</f>
        <v>#N/A</v>
      </c>
      <c r="U32" s="17" t="e">
        <f t="shared" si="0"/>
        <v>#N/A</v>
      </c>
      <c r="V32" s="17" t="e">
        <f>VLOOKUP(H32,'[1]映射关系 '!$J$5:$K$416,2,0)</f>
        <v>#N/A</v>
      </c>
      <c r="W32" s="17" t="e">
        <f t="shared" si="1"/>
        <v>#N/A</v>
      </c>
    </row>
    <row r="33" s="17" customFormat="1" ht="54" spans="1:23">
      <c r="A33" s="52">
        <v>12</v>
      </c>
      <c r="B33" s="396" t="s">
        <v>253</v>
      </c>
      <c r="C33" s="59" t="s">
        <v>254</v>
      </c>
      <c r="D33" s="53" t="s">
        <v>255</v>
      </c>
      <c r="E33" s="53" t="s">
        <v>252</v>
      </c>
      <c r="F33" s="36" t="s">
        <v>24</v>
      </c>
      <c r="G33" s="38"/>
      <c r="H33" s="42">
        <v>310300013</v>
      </c>
      <c r="I33" s="40" t="s">
        <v>1013</v>
      </c>
      <c r="J33" s="40" t="s">
        <v>1014</v>
      </c>
      <c r="K33" s="41"/>
      <c r="L33" s="40" t="s">
        <v>24</v>
      </c>
      <c r="M33" s="42"/>
      <c r="N33" s="43">
        <v>15</v>
      </c>
      <c r="O33" s="62" t="s">
        <v>151</v>
      </c>
      <c r="P33" s="59" t="s">
        <v>1657</v>
      </c>
      <c r="Q33" s="59" t="s">
        <v>1658</v>
      </c>
      <c r="R33" s="45"/>
      <c r="S33" s="45"/>
      <c r="T33" s="17" t="str">
        <f>VLOOKUP(H33,[2]废止表!E9:F266,2,0)</f>
        <v>斜视度测定</v>
      </c>
      <c r="U33" s="17" t="b">
        <f t="shared" si="0"/>
        <v>1</v>
      </c>
      <c r="V33" s="17" t="str">
        <f>VLOOKUP(H33,'[1]映射关系 '!$J$5:$K$416,2,0)</f>
        <v>斜视度测定</v>
      </c>
      <c r="W33" s="17" t="b">
        <f t="shared" si="1"/>
        <v>1</v>
      </c>
    </row>
    <row r="34" s="17" customFormat="1" ht="31.5" spans="1:23">
      <c r="A34" s="52"/>
      <c r="B34" s="63"/>
      <c r="C34" s="63"/>
      <c r="D34" s="53"/>
      <c r="E34" s="53"/>
      <c r="F34" s="36"/>
      <c r="G34" s="38"/>
      <c r="H34" s="42">
        <v>310300014</v>
      </c>
      <c r="I34" s="40" t="s">
        <v>1016</v>
      </c>
      <c r="J34" s="40"/>
      <c r="K34" s="41"/>
      <c r="L34" s="40" t="s">
        <v>24</v>
      </c>
      <c r="M34" s="42"/>
      <c r="N34" s="43">
        <v>10</v>
      </c>
      <c r="O34" s="62" t="s">
        <v>151</v>
      </c>
      <c r="P34" s="63"/>
      <c r="Q34" s="63"/>
      <c r="R34" s="45"/>
      <c r="S34" s="45"/>
      <c r="T34" s="17" t="str">
        <f>VLOOKUP(H34,[2]废止表!E10:F267,2,0)</f>
        <v>三棱镜检查</v>
      </c>
      <c r="U34" s="17" t="b">
        <f t="shared" si="0"/>
        <v>1</v>
      </c>
      <c r="V34" s="17" t="str">
        <f>VLOOKUP(H34,'[1]映射关系 '!$J$5:$K$416,2,0)</f>
        <v>三棱镜检查</v>
      </c>
      <c r="W34" s="17" t="b">
        <f t="shared" si="1"/>
        <v>1</v>
      </c>
    </row>
    <row r="35" s="17" customFormat="1" ht="31.5" spans="1:23">
      <c r="A35" s="52"/>
      <c r="B35" s="63"/>
      <c r="C35" s="63"/>
      <c r="D35" s="53"/>
      <c r="E35" s="53"/>
      <c r="F35" s="36"/>
      <c r="G35" s="38"/>
      <c r="H35" s="42">
        <v>310300024</v>
      </c>
      <c r="I35" s="40" t="s">
        <v>1040</v>
      </c>
      <c r="J35" s="40"/>
      <c r="K35" s="41"/>
      <c r="L35" s="40" t="s">
        <v>24</v>
      </c>
      <c r="M35" s="42"/>
      <c r="N35" s="64" t="s">
        <v>1041</v>
      </c>
      <c r="O35" s="62" t="s">
        <v>151</v>
      </c>
      <c r="P35" s="63"/>
      <c r="Q35" s="63"/>
      <c r="R35" s="45"/>
      <c r="S35" s="45"/>
      <c r="T35" s="17" t="str">
        <f>VLOOKUP(H35,[2]废止表!E21:F268,2,0)</f>
        <v>正切尺检查</v>
      </c>
      <c r="U35" s="17" t="b">
        <f t="shared" si="0"/>
        <v>1</v>
      </c>
      <c r="V35" s="17" t="str">
        <f>VLOOKUP(H35,'[1]映射关系 '!$J$5:$K$416,2,0)</f>
        <v>正切尺检查</v>
      </c>
      <c r="W35" s="17" t="b">
        <f t="shared" si="1"/>
        <v>1</v>
      </c>
    </row>
    <row r="36" s="17" customFormat="1" ht="47.25" spans="1:23">
      <c r="A36" s="52"/>
      <c r="B36" s="60"/>
      <c r="C36" s="60"/>
      <c r="D36" s="53"/>
      <c r="E36" s="53"/>
      <c r="F36" s="36"/>
      <c r="G36" s="38"/>
      <c r="H36" s="42">
        <v>310300072</v>
      </c>
      <c r="I36" s="40" t="s">
        <v>1144</v>
      </c>
      <c r="J36" s="40"/>
      <c r="K36" s="41"/>
      <c r="L36" s="40" t="s">
        <v>24</v>
      </c>
      <c r="M36" s="42"/>
      <c r="N36" s="43">
        <v>10</v>
      </c>
      <c r="O36" s="62" t="s">
        <v>151</v>
      </c>
      <c r="P36" s="60"/>
      <c r="Q36" s="60"/>
      <c r="R36" s="45"/>
      <c r="S36" s="45"/>
      <c r="T36" s="17" t="str">
        <f>VLOOKUP(H36,[2]废止表!E22:F269,2,0)</f>
        <v>马氏(Maddox)杆试验</v>
      </c>
      <c r="U36" s="17" t="b">
        <f t="shared" si="0"/>
        <v>1</v>
      </c>
      <c r="V36" s="17" t="str">
        <f>VLOOKUP(H36,'[1]映射关系 '!$J$5:$K$416,2,0)</f>
        <v>马氏(Maddox)杆试验</v>
      </c>
      <c r="W36" s="17" t="b">
        <f t="shared" si="1"/>
        <v>1</v>
      </c>
    </row>
    <row r="37" s="17" customFormat="1" ht="63" spans="1:23">
      <c r="A37" s="52"/>
      <c r="B37" s="393" t="s">
        <v>257</v>
      </c>
      <c r="C37" s="36" t="s">
        <v>258</v>
      </c>
      <c r="D37" s="53"/>
      <c r="E37" s="53"/>
      <c r="F37" s="36"/>
      <c r="G37" s="61"/>
      <c r="H37" s="54"/>
      <c r="I37" s="52"/>
      <c r="J37" s="52"/>
      <c r="K37" s="52"/>
      <c r="L37" s="52"/>
      <c r="M37" s="52"/>
      <c r="N37" s="52"/>
      <c r="O37" s="52"/>
      <c r="P37" s="45"/>
      <c r="Q37" s="45"/>
      <c r="R37" s="45"/>
      <c r="S37" s="45"/>
      <c r="T37" s="17" t="e">
        <f>VLOOKUP(H37,[2]废止表!E23:F270,2,0)</f>
        <v>#N/A</v>
      </c>
      <c r="U37" s="17" t="e">
        <f t="shared" si="0"/>
        <v>#N/A</v>
      </c>
      <c r="V37" s="17" t="e">
        <f>VLOOKUP(H37,'[1]映射关系 '!$J$5:$K$416,2,0)</f>
        <v>#N/A</v>
      </c>
      <c r="W37" s="17" t="e">
        <f t="shared" si="1"/>
        <v>#N/A</v>
      </c>
    </row>
    <row r="38" s="17" customFormat="1" ht="89.25" spans="1:23">
      <c r="A38" s="52">
        <v>13</v>
      </c>
      <c r="B38" s="393" t="s">
        <v>259</v>
      </c>
      <c r="C38" s="36" t="s">
        <v>260</v>
      </c>
      <c r="D38" s="37" t="s">
        <v>261</v>
      </c>
      <c r="E38" s="38" t="s">
        <v>262</v>
      </c>
      <c r="F38" s="36" t="s">
        <v>226</v>
      </c>
      <c r="G38" s="38"/>
      <c r="H38" s="42">
        <v>310300040</v>
      </c>
      <c r="I38" s="40" t="s">
        <v>1076</v>
      </c>
      <c r="J38" s="40"/>
      <c r="K38" s="41"/>
      <c r="L38" s="40" t="s">
        <v>1074</v>
      </c>
      <c r="M38" s="42"/>
      <c r="N38" s="43">
        <v>60</v>
      </c>
      <c r="O38" s="34" t="s">
        <v>158</v>
      </c>
      <c r="P38" s="45" t="s">
        <v>1659</v>
      </c>
      <c r="Q38" s="45" t="s">
        <v>1076</v>
      </c>
      <c r="R38" s="45"/>
      <c r="S38" s="45"/>
      <c r="T38" s="17" t="str">
        <f>VLOOKUP(H38,[2]废止表!E24:F271,2,0)</f>
        <v>角膜地形图检查</v>
      </c>
      <c r="U38" s="17" t="b">
        <f t="shared" si="0"/>
        <v>1</v>
      </c>
      <c r="V38" s="17" t="str">
        <f>VLOOKUP(H38,'[1]映射关系 '!$J$5:$K$416,2,0)</f>
        <v>角膜地形图检查</v>
      </c>
      <c r="W38" s="17" t="b">
        <f t="shared" si="1"/>
        <v>1</v>
      </c>
    </row>
    <row r="39" s="17" customFormat="1" ht="89.25" spans="1:23">
      <c r="A39" s="52">
        <v>14</v>
      </c>
      <c r="B39" s="393" t="s">
        <v>263</v>
      </c>
      <c r="C39" s="36" t="s">
        <v>264</v>
      </c>
      <c r="D39" s="37" t="s">
        <v>265</v>
      </c>
      <c r="E39" s="38" t="s">
        <v>266</v>
      </c>
      <c r="F39" s="36" t="s">
        <v>226</v>
      </c>
      <c r="G39" s="38"/>
      <c r="H39" s="42">
        <v>310300039</v>
      </c>
      <c r="I39" s="40" t="s">
        <v>1073</v>
      </c>
      <c r="J39" s="40"/>
      <c r="K39" s="41"/>
      <c r="L39" s="40" t="s">
        <v>1074</v>
      </c>
      <c r="M39" s="42"/>
      <c r="N39" s="43">
        <v>10</v>
      </c>
      <c r="O39" s="34" t="s">
        <v>158</v>
      </c>
      <c r="P39" s="45" t="s">
        <v>1660</v>
      </c>
      <c r="Q39" s="45" t="s">
        <v>1073</v>
      </c>
      <c r="R39" s="45"/>
      <c r="S39" s="45"/>
      <c r="T39" s="17" t="str">
        <f>VLOOKUP(H39,[2]废止表!E25:F272,2,0)</f>
        <v>角膜曲率测量</v>
      </c>
      <c r="U39" s="17" t="b">
        <f t="shared" si="0"/>
        <v>1</v>
      </c>
      <c r="V39" s="17" t="str">
        <f>VLOOKUP(H39,'[1]映射关系 '!$J$5:$K$416,2,0)</f>
        <v>角膜曲率测量</v>
      </c>
      <c r="W39" s="17" t="b">
        <f t="shared" si="1"/>
        <v>1</v>
      </c>
    </row>
    <row r="40" s="17" customFormat="1" ht="47.25" spans="1:23">
      <c r="A40" s="46">
        <v>15</v>
      </c>
      <c r="B40" s="394" t="s">
        <v>327</v>
      </c>
      <c r="C40" s="46" t="s">
        <v>328</v>
      </c>
      <c r="D40" s="46" t="s">
        <v>329</v>
      </c>
      <c r="E40" s="46" t="s">
        <v>330</v>
      </c>
      <c r="F40" s="46" t="s">
        <v>226</v>
      </c>
      <c r="G40" s="46" t="s">
        <v>331</v>
      </c>
      <c r="H40" s="42">
        <v>310300071</v>
      </c>
      <c r="I40" s="40" t="s">
        <v>1142</v>
      </c>
      <c r="J40" s="40"/>
      <c r="K40" s="41"/>
      <c r="L40" s="40" t="s">
        <v>24</v>
      </c>
      <c r="M40" s="42"/>
      <c r="N40" s="43">
        <v>10</v>
      </c>
      <c r="O40" s="34" t="s">
        <v>158</v>
      </c>
      <c r="P40" s="46" t="s">
        <v>1661</v>
      </c>
      <c r="Q40" s="46" t="s">
        <v>1662</v>
      </c>
      <c r="R40" s="45"/>
      <c r="S40" s="45"/>
      <c r="T40" s="17" t="str">
        <f>VLOOKUP(H40,[2]废止表!E26:F273,2,0)</f>
        <v>结膜印痕细胞检查</v>
      </c>
      <c r="U40" s="17" t="b">
        <f t="shared" si="0"/>
        <v>1</v>
      </c>
      <c r="V40" s="17" t="str">
        <f>VLOOKUP(H40,'[1]映射关系 '!$J$5:$K$416,2,0)</f>
        <v>结膜印痕细胞检查</v>
      </c>
      <c r="W40" s="17" t="b">
        <f t="shared" si="1"/>
        <v>1</v>
      </c>
    </row>
    <row r="41" s="17" customFormat="1" ht="31.5" spans="1:23">
      <c r="A41" s="48"/>
      <c r="B41" s="48"/>
      <c r="C41" s="48"/>
      <c r="D41" s="48"/>
      <c r="E41" s="48"/>
      <c r="F41" s="48"/>
      <c r="G41" s="48"/>
      <c r="H41" s="42">
        <v>310300076</v>
      </c>
      <c r="I41" s="40" t="s">
        <v>1151</v>
      </c>
      <c r="J41" s="40" t="s">
        <v>1152</v>
      </c>
      <c r="K41" s="41"/>
      <c r="L41" s="40" t="s">
        <v>24</v>
      </c>
      <c r="M41" s="42"/>
      <c r="N41" s="43">
        <v>10</v>
      </c>
      <c r="O41" s="34" t="s">
        <v>158</v>
      </c>
      <c r="P41" s="48"/>
      <c r="Q41" s="48"/>
      <c r="R41" s="45"/>
      <c r="S41" s="45"/>
      <c r="T41" s="17" t="str">
        <f>VLOOKUP(H41,[2]废止表!E27:F274,2,0)</f>
        <v>角膜刮片检查</v>
      </c>
      <c r="U41" s="17" t="b">
        <f t="shared" si="0"/>
        <v>1</v>
      </c>
      <c r="V41" s="17" t="str">
        <f>VLOOKUP(H41,'[1]映射关系 '!$J$5:$K$416,2,0)</f>
        <v>角膜刮片检查</v>
      </c>
      <c r="W41" s="17" t="b">
        <f t="shared" si="1"/>
        <v>1</v>
      </c>
    </row>
    <row r="42" s="17" customFormat="1" ht="47.25" spans="1:23">
      <c r="A42" s="50"/>
      <c r="B42" s="50"/>
      <c r="C42" s="50"/>
      <c r="D42" s="50"/>
      <c r="E42" s="50"/>
      <c r="F42" s="50"/>
      <c r="G42" s="50"/>
      <c r="H42" s="42">
        <v>310300077</v>
      </c>
      <c r="I42" s="40" t="s">
        <v>1154</v>
      </c>
      <c r="J42" s="40" t="s">
        <v>1152</v>
      </c>
      <c r="K42" s="41"/>
      <c r="L42" s="40" t="s">
        <v>24</v>
      </c>
      <c r="M42" s="42"/>
      <c r="N42" s="43">
        <v>20</v>
      </c>
      <c r="O42" s="34" t="s">
        <v>158</v>
      </c>
      <c r="P42" s="50"/>
      <c r="Q42" s="50"/>
      <c r="R42" s="45"/>
      <c r="S42" s="45"/>
      <c r="T42" s="17" t="str">
        <f>VLOOKUP(H42,[2]废止表!E28:F275,2,0)</f>
        <v>结膜囊取材检查</v>
      </c>
      <c r="U42" s="17" t="b">
        <f t="shared" si="0"/>
        <v>1</v>
      </c>
      <c r="V42" s="17" t="str">
        <f>VLOOKUP(H42,'[1]映射关系 '!$J$5:$K$416,2,0)</f>
        <v>结膜囊取材检查</v>
      </c>
      <c r="W42" s="17" t="b">
        <f t="shared" si="1"/>
        <v>1</v>
      </c>
    </row>
    <row r="43" s="17" customFormat="1" ht="47.25" spans="1:23">
      <c r="A43" s="46">
        <v>16</v>
      </c>
      <c r="B43" s="394" t="s">
        <v>332</v>
      </c>
      <c r="C43" s="46" t="s">
        <v>333</v>
      </c>
      <c r="D43" s="46" t="s">
        <v>334</v>
      </c>
      <c r="E43" s="46" t="s">
        <v>262</v>
      </c>
      <c r="F43" s="46" t="s">
        <v>226</v>
      </c>
      <c r="G43" s="46"/>
      <c r="H43" s="42">
        <v>310300075</v>
      </c>
      <c r="I43" s="40" t="s">
        <v>1149</v>
      </c>
      <c r="J43" s="40"/>
      <c r="K43" s="41"/>
      <c r="L43" s="40" t="s">
        <v>24</v>
      </c>
      <c r="M43" s="42"/>
      <c r="N43" s="43">
        <v>50</v>
      </c>
      <c r="O43" s="34" t="s">
        <v>158</v>
      </c>
      <c r="P43" s="46" t="s">
        <v>1663</v>
      </c>
      <c r="Q43" s="46" t="s">
        <v>1664</v>
      </c>
      <c r="R43" s="45"/>
      <c r="S43" s="45"/>
      <c r="T43" s="17" t="str">
        <f>VLOOKUP(H43,[2]废止表!E29:F276,2,0)</f>
        <v>眼活体组织检查</v>
      </c>
      <c r="U43" s="17" t="b">
        <f t="shared" si="0"/>
        <v>1</v>
      </c>
      <c r="V43" s="17" t="str">
        <f>VLOOKUP(H43,'[1]映射关系 '!$J$5:$K$416,2,0)</f>
        <v>眼活体组织检查</v>
      </c>
      <c r="W43" s="17" t="b">
        <f t="shared" si="1"/>
        <v>1</v>
      </c>
    </row>
    <row r="44" s="17" customFormat="1" ht="47.25" spans="1:23">
      <c r="A44" s="50"/>
      <c r="B44" s="50"/>
      <c r="C44" s="50"/>
      <c r="D44" s="50"/>
      <c r="E44" s="50"/>
      <c r="F44" s="50"/>
      <c r="G44" s="50"/>
      <c r="H44" s="42">
        <v>310300041</v>
      </c>
      <c r="I44" s="40" t="s">
        <v>1078</v>
      </c>
      <c r="J44" s="40"/>
      <c r="K44" s="41"/>
      <c r="L44" s="40" t="s">
        <v>1074</v>
      </c>
      <c r="M44" s="42" t="s">
        <v>1079</v>
      </c>
      <c r="N44" s="43">
        <v>50</v>
      </c>
      <c r="O44" s="34" t="s">
        <v>158</v>
      </c>
      <c r="P44" s="50"/>
      <c r="Q44" s="50"/>
      <c r="R44" s="45"/>
      <c r="S44" s="45"/>
      <c r="T44" s="17" t="str">
        <f>VLOOKUP(H44,[2]废止表!E30:F277,2,0)</f>
        <v>角膜内皮镜检查</v>
      </c>
      <c r="U44" s="17" t="b">
        <f t="shared" si="0"/>
        <v>1</v>
      </c>
      <c r="V44" s="17" t="str">
        <f>VLOOKUP(H44,'[1]映射关系 '!$J$5:$K$416,2,0)</f>
        <v>角膜内皮镜检查</v>
      </c>
      <c r="W44" s="17" t="b">
        <f t="shared" si="1"/>
        <v>1</v>
      </c>
    </row>
    <row r="45" s="17" customFormat="1" ht="40.5" spans="1:23">
      <c r="A45" s="52">
        <v>17</v>
      </c>
      <c r="B45" s="393" t="s">
        <v>267</v>
      </c>
      <c r="C45" s="36" t="s">
        <v>268</v>
      </c>
      <c r="D45" s="53" t="s">
        <v>269</v>
      </c>
      <c r="E45" s="53" t="s">
        <v>270</v>
      </c>
      <c r="F45" s="36" t="s">
        <v>226</v>
      </c>
      <c r="G45" s="53"/>
      <c r="H45" s="42">
        <v>310300018</v>
      </c>
      <c r="I45" s="40" t="s">
        <v>1024</v>
      </c>
      <c r="J45" s="40" t="s">
        <v>1025</v>
      </c>
      <c r="K45" s="41"/>
      <c r="L45" s="40" t="s">
        <v>24</v>
      </c>
      <c r="M45" s="42"/>
      <c r="N45" s="43">
        <v>10</v>
      </c>
      <c r="O45" s="34" t="s">
        <v>158</v>
      </c>
      <c r="P45" s="45" t="s">
        <v>1665</v>
      </c>
      <c r="Q45" s="45" t="s">
        <v>1024</v>
      </c>
      <c r="R45" s="45"/>
      <c r="S45" s="45"/>
      <c r="T45" s="17" t="str">
        <f>VLOOKUP(H45,[2]废止表!E1:F278,2,0)</f>
        <v>牵拉试验</v>
      </c>
      <c r="U45" s="17" t="b">
        <f t="shared" si="0"/>
        <v>1</v>
      </c>
      <c r="V45" s="17" t="str">
        <f>VLOOKUP(H45,'[1]映射关系 '!$J$5:$K$416,2,0)</f>
        <v>牵拉试验</v>
      </c>
      <c r="W45" s="17" t="b">
        <f t="shared" si="1"/>
        <v>1</v>
      </c>
    </row>
    <row r="46" s="17" customFormat="1" ht="47.25" spans="1:23">
      <c r="A46" s="52"/>
      <c r="B46" s="393" t="s">
        <v>271</v>
      </c>
      <c r="C46" s="36" t="s">
        <v>272</v>
      </c>
      <c r="D46" s="53"/>
      <c r="E46" s="53"/>
      <c r="F46" s="36"/>
      <c r="G46" s="53"/>
      <c r="H46" s="54"/>
      <c r="I46" s="52"/>
      <c r="J46" s="52"/>
      <c r="K46" s="52"/>
      <c r="L46" s="52"/>
      <c r="M46" s="52"/>
      <c r="N46" s="52"/>
      <c r="O46" s="52"/>
      <c r="P46" s="45"/>
      <c r="Q46" s="45"/>
      <c r="R46" s="45"/>
      <c r="S46" s="45"/>
      <c r="T46" s="17" t="e">
        <f>VLOOKUP(H46,[2]废止表!E32:F279,2,0)</f>
        <v>#N/A</v>
      </c>
      <c r="U46" s="17" t="e">
        <f t="shared" si="0"/>
        <v>#N/A</v>
      </c>
      <c r="V46" s="17" t="e">
        <f>VLOOKUP(H46,'[1]映射关系 '!$J$5:$K$416,2,0)</f>
        <v>#N/A</v>
      </c>
      <c r="W46" s="17" t="e">
        <f t="shared" si="1"/>
        <v>#N/A</v>
      </c>
    </row>
    <row r="47" s="17" customFormat="1" ht="102" spans="1:23">
      <c r="A47" s="52">
        <v>18</v>
      </c>
      <c r="B47" s="393" t="s">
        <v>273</v>
      </c>
      <c r="C47" s="36" t="s">
        <v>274</v>
      </c>
      <c r="D47" s="37" t="s">
        <v>275</v>
      </c>
      <c r="E47" s="38" t="s">
        <v>276</v>
      </c>
      <c r="F47" s="36" t="s">
        <v>226</v>
      </c>
      <c r="G47" s="38"/>
      <c r="H47" s="42">
        <v>310300033</v>
      </c>
      <c r="I47" s="40" t="s">
        <v>1062</v>
      </c>
      <c r="J47" s="40"/>
      <c r="K47" s="41"/>
      <c r="L47" s="40" t="s">
        <v>24</v>
      </c>
      <c r="M47" s="42"/>
      <c r="N47" s="43">
        <v>10</v>
      </c>
      <c r="O47" s="34" t="s">
        <v>158</v>
      </c>
      <c r="P47" s="45" t="s">
        <v>1666</v>
      </c>
      <c r="Q47" s="45" t="s">
        <v>1667</v>
      </c>
      <c r="R47" s="45"/>
      <c r="S47" s="45"/>
      <c r="T47" s="17" t="str">
        <f>VLOOKUP(H47,[2]废止表!E33:F280,2,0)</f>
        <v>上睑下垂检查</v>
      </c>
      <c r="U47" s="17" t="b">
        <f t="shared" si="0"/>
        <v>1</v>
      </c>
      <c r="V47" s="17" t="str">
        <f>VLOOKUP(H47,'[1]映射关系 '!$J$5:$K$416,2,0)</f>
        <v>上睑下垂检查</v>
      </c>
      <c r="W47" s="17" t="b">
        <f t="shared" si="1"/>
        <v>1</v>
      </c>
    </row>
    <row r="48" s="17" customFormat="1" ht="31.5" spans="1:23">
      <c r="A48" s="52">
        <v>19</v>
      </c>
      <c r="B48" s="396" t="s">
        <v>277</v>
      </c>
      <c r="C48" s="59" t="s">
        <v>278</v>
      </c>
      <c r="D48" s="53" t="s">
        <v>279</v>
      </c>
      <c r="E48" s="53" t="s">
        <v>280</v>
      </c>
      <c r="F48" s="36" t="s">
        <v>24</v>
      </c>
      <c r="G48" s="53"/>
      <c r="H48" s="42">
        <v>310300010</v>
      </c>
      <c r="I48" s="40" t="s">
        <v>1006</v>
      </c>
      <c r="J48" s="40"/>
      <c r="K48" s="41"/>
      <c r="L48" s="40" t="s">
        <v>24</v>
      </c>
      <c r="M48" s="42"/>
      <c r="N48" s="65">
        <v>5</v>
      </c>
      <c r="O48" s="62" t="s">
        <v>151</v>
      </c>
      <c r="P48" s="59" t="s">
        <v>1668</v>
      </c>
      <c r="Q48" s="59" t="s">
        <v>1669</v>
      </c>
      <c r="R48" s="45"/>
      <c r="S48" s="45"/>
      <c r="T48" s="17" t="str">
        <f>VLOOKUP(H48,[2]废止表!E4:F281,2,0)</f>
        <v>主导眼检查</v>
      </c>
      <c r="U48" s="17" t="b">
        <f t="shared" si="0"/>
        <v>1</v>
      </c>
      <c r="V48" s="17" t="str">
        <f>VLOOKUP(H48,'[1]映射关系 '!$J$5:$K$416,2,0)</f>
        <v>主导眼检查</v>
      </c>
      <c r="W48" s="17" t="b">
        <f t="shared" si="1"/>
        <v>1</v>
      </c>
    </row>
    <row r="49" s="17" customFormat="1" ht="31.5" spans="1:23">
      <c r="A49" s="52"/>
      <c r="B49" s="63"/>
      <c r="C49" s="63"/>
      <c r="D49" s="53"/>
      <c r="E49" s="53"/>
      <c r="F49" s="36"/>
      <c r="G49" s="53"/>
      <c r="H49" s="42">
        <v>310300017</v>
      </c>
      <c r="I49" s="40" t="s">
        <v>1022</v>
      </c>
      <c r="J49" s="40"/>
      <c r="K49" s="41"/>
      <c r="L49" s="40" t="s">
        <v>24</v>
      </c>
      <c r="M49" s="42"/>
      <c r="N49" s="43">
        <v>8</v>
      </c>
      <c r="O49" s="62" t="s">
        <v>151</v>
      </c>
      <c r="P49" s="63"/>
      <c r="Q49" s="63"/>
      <c r="R49" s="45"/>
      <c r="S49" s="45"/>
      <c r="T49" s="17" t="str">
        <f>VLOOKUP(H49,[2]废止表!E5:F282,2,0)</f>
        <v>调节/集合测定</v>
      </c>
      <c r="U49" s="17" t="b">
        <f t="shared" si="0"/>
        <v>1</v>
      </c>
      <c r="V49" s="17" t="str">
        <f>VLOOKUP(H49,'[1]映射关系 '!$J$5:$K$416,2,0)</f>
        <v>调节/集合测定</v>
      </c>
      <c r="W49" s="17" t="b">
        <f t="shared" si="1"/>
        <v>1</v>
      </c>
    </row>
    <row r="50" s="17" customFormat="1" ht="54" spans="1:23">
      <c r="A50" s="52"/>
      <c r="B50" s="63"/>
      <c r="C50" s="63"/>
      <c r="D50" s="53"/>
      <c r="E50" s="53"/>
      <c r="F50" s="36"/>
      <c r="G50" s="53"/>
      <c r="H50" s="42">
        <v>310300019</v>
      </c>
      <c r="I50" s="40" t="s">
        <v>1027</v>
      </c>
      <c r="J50" s="40" t="s">
        <v>1028</v>
      </c>
      <c r="K50" s="41"/>
      <c r="L50" s="40" t="s">
        <v>24</v>
      </c>
      <c r="M50" s="42"/>
      <c r="N50" s="43">
        <v>10</v>
      </c>
      <c r="O50" s="62" t="s">
        <v>151</v>
      </c>
      <c r="P50" s="63"/>
      <c r="Q50" s="63"/>
      <c r="R50" s="45"/>
      <c r="S50" s="45"/>
      <c r="T50" s="17" t="str">
        <f>VLOOKUP(H50,[2]废止表!E6:F283,2,0)</f>
        <v>双眼视觉检查</v>
      </c>
      <c r="U50" s="17" t="b">
        <f t="shared" si="0"/>
        <v>1</v>
      </c>
      <c r="V50" s="17" t="str">
        <f>VLOOKUP(H50,'[1]映射关系 '!$J$5:$K$416,2,0)</f>
        <v>双眼视觉检查</v>
      </c>
      <c r="W50" s="17" t="b">
        <f t="shared" si="1"/>
        <v>1</v>
      </c>
    </row>
    <row r="51" s="17" customFormat="1" ht="47.25" spans="1:23">
      <c r="A51" s="52"/>
      <c r="B51" s="63"/>
      <c r="C51" s="63"/>
      <c r="D51" s="53"/>
      <c r="E51" s="53"/>
      <c r="F51" s="36"/>
      <c r="G51" s="53"/>
      <c r="H51" s="42">
        <v>310300062</v>
      </c>
      <c r="I51" s="40" t="s">
        <v>1117</v>
      </c>
      <c r="J51" s="40"/>
      <c r="K51" s="41"/>
      <c r="L51" s="40" t="s">
        <v>24</v>
      </c>
      <c r="M51" s="42"/>
      <c r="N51" s="64" t="s">
        <v>1041</v>
      </c>
      <c r="O51" s="62" t="s">
        <v>151</v>
      </c>
      <c r="P51" s="63"/>
      <c r="Q51" s="63"/>
      <c r="R51" s="45"/>
      <c r="S51" s="45"/>
      <c r="T51" s="17" t="str">
        <f>VLOOKUP(H51,[2]废止表!E37:F284,2,0)</f>
        <v>临界融合频率检查</v>
      </c>
      <c r="U51" s="17" t="b">
        <f t="shared" si="0"/>
        <v>1</v>
      </c>
      <c r="V51" s="17" t="str">
        <f>VLOOKUP(H51,'[1]映射关系 '!$J$5:$K$416,2,0)</f>
        <v>临界融合频率检查</v>
      </c>
      <c r="W51" s="17" t="b">
        <f t="shared" si="1"/>
        <v>1</v>
      </c>
    </row>
    <row r="52" s="17" customFormat="1" ht="63" spans="1:23">
      <c r="A52" s="52"/>
      <c r="B52" s="393" t="s">
        <v>281</v>
      </c>
      <c r="C52" s="36" t="s">
        <v>282</v>
      </c>
      <c r="D52" s="53"/>
      <c r="E52" s="53"/>
      <c r="F52" s="36"/>
      <c r="G52" s="53"/>
      <c r="H52" s="54"/>
      <c r="I52" s="52"/>
      <c r="J52" s="52"/>
      <c r="K52" s="52"/>
      <c r="L52" s="52"/>
      <c r="M52" s="52"/>
      <c r="N52" s="52"/>
      <c r="O52" s="52"/>
      <c r="P52" s="45"/>
      <c r="Q52" s="45"/>
      <c r="R52" s="45"/>
      <c r="S52" s="45"/>
      <c r="T52" s="17" t="e">
        <f>VLOOKUP(H52,[2]废止表!E38:F285,2,0)</f>
        <v>#N/A</v>
      </c>
      <c r="U52" s="17" t="e">
        <f t="shared" si="0"/>
        <v>#N/A</v>
      </c>
      <c r="V52" s="17" t="e">
        <f>VLOOKUP(H52,'[1]映射关系 '!$J$5:$K$416,2,0)</f>
        <v>#N/A</v>
      </c>
      <c r="W52" s="17" t="e">
        <f t="shared" si="1"/>
        <v>#N/A</v>
      </c>
    </row>
    <row r="53" s="17" customFormat="1" ht="94.5" spans="1:23">
      <c r="A53" s="52">
        <v>20</v>
      </c>
      <c r="B53" s="396" t="s">
        <v>336</v>
      </c>
      <c r="C53" s="59" t="s">
        <v>337</v>
      </c>
      <c r="D53" s="53" t="s">
        <v>338</v>
      </c>
      <c r="E53" s="53" t="s">
        <v>339</v>
      </c>
      <c r="F53" s="36" t="s">
        <v>226</v>
      </c>
      <c r="G53" s="53" t="s">
        <v>342</v>
      </c>
      <c r="H53" s="42">
        <v>310300031</v>
      </c>
      <c r="I53" s="40" t="s">
        <v>1058</v>
      </c>
      <c r="J53" s="40" t="s">
        <v>1059</v>
      </c>
      <c r="K53" s="41"/>
      <c r="L53" s="40" t="s">
        <v>24</v>
      </c>
      <c r="M53" s="42" t="s">
        <v>1060</v>
      </c>
      <c r="N53" s="43">
        <v>40</v>
      </c>
      <c r="O53" s="34" t="s">
        <v>158</v>
      </c>
      <c r="P53" s="59" t="s">
        <v>1670</v>
      </c>
      <c r="Q53" s="59" t="s">
        <v>1671</v>
      </c>
      <c r="R53" s="59"/>
      <c r="S53" s="59"/>
      <c r="T53" s="17" t="str">
        <f>VLOOKUP(H53,[2]废止表!E29:F286,2,0)</f>
        <v>青光眼视网膜神经纤维层计算机图象分析</v>
      </c>
      <c r="U53" s="17" t="b">
        <f t="shared" si="0"/>
        <v>1</v>
      </c>
      <c r="V53" s="17" t="str">
        <f>VLOOKUP(H53,'[1]映射关系 '!$J$5:$K$416,2,0)</f>
        <v>青光眼视网膜神经纤维层计算机图象分析</v>
      </c>
      <c r="W53" s="17" t="b">
        <f t="shared" si="1"/>
        <v>1</v>
      </c>
    </row>
    <row r="54" s="17" customFormat="1" ht="31.5" spans="1:23">
      <c r="A54" s="52"/>
      <c r="B54" s="63"/>
      <c r="C54" s="63"/>
      <c r="D54" s="53"/>
      <c r="E54" s="53"/>
      <c r="F54" s="36"/>
      <c r="G54" s="53"/>
      <c r="H54" s="42">
        <v>310300051</v>
      </c>
      <c r="I54" s="40" t="s">
        <v>1090</v>
      </c>
      <c r="J54" s="40"/>
      <c r="K54" s="41"/>
      <c r="L54" s="40" t="s">
        <v>24</v>
      </c>
      <c r="M54" s="42"/>
      <c r="N54" s="43">
        <v>15</v>
      </c>
      <c r="O54" s="34" t="s">
        <v>158</v>
      </c>
      <c r="P54" s="63"/>
      <c r="Q54" s="63"/>
      <c r="R54" s="63"/>
      <c r="S54" s="63"/>
      <c r="T54" s="17" t="str">
        <f>VLOOKUP(H54,[2]废止表!E40:F287,2,0)</f>
        <v>眼位照相</v>
      </c>
      <c r="U54" s="17" t="b">
        <f t="shared" si="0"/>
        <v>1</v>
      </c>
      <c r="V54" s="17" t="str">
        <f>VLOOKUP(H54,'[1]映射关系 '!$J$5:$K$416,2,0)</f>
        <v>眼位照相</v>
      </c>
      <c r="W54" s="17" t="b">
        <f t="shared" si="1"/>
        <v>1</v>
      </c>
    </row>
    <row r="55" s="17" customFormat="1" ht="31.5" spans="1:23">
      <c r="A55" s="52"/>
      <c r="B55" s="63"/>
      <c r="C55" s="63"/>
      <c r="D55" s="53"/>
      <c r="E55" s="53"/>
      <c r="F55" s="36"/>
      <c r="G55" s="53"/>
      <c r="H55" s="42">
        <v>310300052</v>
      </c>
      <c r="I55" s="40" t="s">
        <v>1092</v>
      </c>
      <c r="J55" s="40"/>
      <c r="K55" s="41"/>
      <c r="L55" s="40" t="s">
        <v>24</v>
      </c>
      <c r="M55" s="42"/>
      <c r="N55" s="43">
        <v>15</v>
      </c>
      <c r="O55" s="34" t="s">
        <v>158</v>
      </c>
      <c r="P55" s="63"/>
      <c r="Q55" s="63"/>
      <c r="R55" s="63"/>
      <c r="S55" s="63"/>
      <c r="T55" s="17" t="str">
        <f>VLOOKUP(H55,[2]废止表!E41:F288,2,0)</f>
        <v>眼前段照相</v>
      </c>
      <c r="U55" s="17" t="b">
        <f t="shared" si="0"/>
        <v>1</v>
      </c>
      <c r="V55" s="17" t="str">
        <f>VLOOKUP(H55,'[1]映射关系 '!$J$5:$K$416,2,0)</f>
        <v>眼前段照相</v>
      </c>
      <c r="W55" s="17" t="b">
        <f t="shared" si="1"/>
        <v>1</v>
      </c>
    </row>
    <row r="56" s="17" customFormat="1" ht="31.5" spans="1:23">
      <c r="A56" s="52"/>
      <c r="B56" s="63"/>
      <c r="C56" s="63"/>
      <c r="D56" s="53"/>
      <c r="E56" s="53"/>
      <c r="F56" s="36"/>
      <c r="G56" s="53"/>
      <c r="H56" s="42">
        <v>310300053</v>
      </c>
      <c r="I56" s="40" t="s">
        <v>1094</v>
      </c>
      <c r="J56" s="40"/>
      <c r="K56" s="41"/>
      <c r="L56" s="40" t="s">
        <v>24</v>
      </c>
      <c r="M56" s="42"/>
      <c r="N56" s="43">
        <v>20</v>
      </c>
      <c r="O56" s="34" t="s">
        <v>158</v>
      </c>
      <c r="P56" s="63"/>
      <c r="Q56" s="63"/>
      <c r="R56" s="63"/>
      <c r="S56" s="63"/>
      <c r="T56" s="17" t="str">
        <f>VLOOKUP(H56,[2]废止表!E42:F289,2,0)</f>
        <v>眼底照相</v>
      </c>
      <c r="U56" s="17" t="b">
        <f t="shared" si="0"/>
        <v>1</v>
      </c>
      <c r="V56" s="17" t="str">
        <f>VLOOKUP(H56,'[1]映射关系 '!$J$5:$K$416,2,0)</f>
        <v>眼底照相</v>
      </c>
      <c r="W56" s="17" t="b">
        <f t="shared" si="1"/>
        <v>1</v>
      </c>
    </row>
    <row r="57" s="17" customFormat="1" ht="78.75" spans="1:23">
      <c r="A57" s="52"/>
      <c r="B57" s="63"/>
      <c r="C57" s="63"/>
      <c r="D57" s="53"/>
      <c r="E57" s="53"/>
      <c r="F57" s="36"/>
      <c r="G57" s="53"/>
      <c r="H57" s="42">
        <v>310300055</v>
      </c>
      <c r="I57" s="40" t="s">
        <v>1099</v>
      </c>
      <c r="J57" s="40"/>
      <c r="K57" s="41"/>
      <c r="L57" s="40" t="s">
        <v>24</v>
      </c>
      <c r="M57" s="42"/>
      <c r="N57" s="43">
        <v>60</v>
      </c>
      <c r="O57" s="34" t="s">
        <v>158</v>
      </c>
      <c r="P57" s="63"/>
      <c r="Q57" s="63"/>
      <c r="R57" s="63"/>
      <c r="S57" s="63"/>
      <c r="T57" s="17" t="str">
        <f>VLOOKUP(H57,[2]废止表!E43:F290,2,0)</f>
        <v>裂隙灯下眼底视神经立体照相</v>
      </c>
      <c r="U57" s="17" t="b">
        <f t="shared" si="0"/>
        <v>1</v>
      </c>
      <c r="V57" s="17" t="str">
        <f>VLOOKUP(H57,'[1]映射关系 '!$J$5:$K$416,2,0)</f>
        <v>裂隙灯下眼底视神经立体照相</v>
      </c>
      <c r="W57" s="17" t="b">
        <f t="shared" si="1"/>
        <v>1</v>
      </c>
    </row>
    <row r="58" s="17" customFormat="1" ht="108" spans="1:23">
      <c r="A58" s="52"/>
      <c r="B58" s="63"/>
      <c r="C58" s="63"/>
      <c r="D58" s="53"/>
      <c r="E58" s="53"/>
      <c r="F58" s="36"/>
      <c r="G58" s="53"/>
      <c r="H58" s="42">
        <v>310300057</v>
      </c>
      <c r="I58" s="40" t="s">
        <v>1104</v>
      </c>
      <c r="J58" s="40"/>
      <c r="K58" s="41"/>
      <c r="L58" s="40" t="s">
        <v>24</v>
      </c>
      <c r="M58" s="42" t="s">
        <v>1672</v>
      </c>
      <c r="N58" s="43">
        <v>150</v>
      </c>
      <c r="O58" s="34" t="s">
        <v>158</v>
      </c>
      <c r="P58" s="63"/>
      <c r="Q58" s="63"/>
      <c r="R58" s="63"/>
      <c r="S58" s="63"/>
      <c r="T58" s="17" t="str">
        <f>VLOOKUP(H58,[2]废止表!E44:F291,2,0)</f>
        <v>扫描激光眼底检查(SLO)</v>
      </c>
      <c r="U58" s="17" t="b">
        <f t="shared" si="0"/>
        <v>1</v>
      </c>
      <c r="V58" s="17" t="str">
        <f>VLOOKUP(H58,'[1]映射关系 '!$J$5:$K$416,2,0)</f>
        <v>扫描激光眼底检查(SLO)</v>
      </c>
      <c r="W58" s="17" t="b">
        <f t="shared" si="1"/>
        <v>1</v>
      </c>
    </row>
    <row r="59" s="17" customFormat="1" ht="31.5" spans="1:23">
      <c r="A59" s="52"/>
      <c r="B59" s="60"/>
      <c r="C59" s="60"/>
      <c r="D59" s="53"/>
      <c r="E59" s="53"/>
      <c r="F59" s="36"/>
      <c r="G59" s="53"/>
      <c r="H59" s="42">
        <v>310300066</v>
      </c>
      <c r="I59" s="40" t="s">
        <v>1128</v>
      </c>
      <c r="J59" s="40"/>
      <c r="K59" s="41"/>
      <c r="L59" s="40" t="s">
        <v>24</v>
      </c>
      <c r="M59" s="42"/>
      <c r="N59" s="43">
        <v>60</v>
      </c>
      <c r="O59" s="34" t="s">
        <v>158</v>
      </c>
      <c r="P59" s="60"/>
      <c r="Q59" s="60"/>
      <c r="R59" s="60"/>
      <c r="S59" s="60"/>
      <c r="T59" s="17" t="str">
        <f>VLOOKUP(H59,[2]废止表!E45:F292,2,0)</f>
        <v>视网膜地形图</v>
      </c>
      <c r="U59" s="17" t="b">
        <f t="shared" si="0"/>
        <v>1</v>
      </c>
      <c r="V59" s="17" t="str">
        <f>VLOOKUP(H59,'[1]映射关系 '!$J$5:$K$416,2,0)</f>
        <v>视网膜地形图</v>
      </c>
      <c r="W59" s="17" t="b">
        <f t="shared" si="1"/>
        <v>1</v>
      </c>
    </row>
    <row r="60" s="17" customFormat="1" ht="108" spans="1:23">
      <c r="A60" s="52"/>
      <c r="B60" s="393" t="s">
        <v>343</v>
      </c>
      <c r="C60" s="36" t="s">
        <v>344</v>
      </c>
      <c r="D60" s="53"/>
      <c r="E60" s="53"/>
      <c r="F60" s="36"/>
      <c r="G60" s="53"/>
      <c r="H60" s="42">
        <v>310300057</v>
      </c>
      <c r="I60" s="40" t="s">
        <v>1104</v>
      </c>
      <c r="J60" s="40"/>
      <c r="K60" s="41"/>
      <c r="L60" s="40" t="s">
        <v>24</v>
      </c>
      <c r="M60" s="42" t="s">
        <v>1672</v>
      </c>
      <c r="N60" s="43">
        <v>150</v>
      </c>
      <c r="O60" s="34" t="s">
        <v>1673</v>
      </c>
      <c r="P60" s="45" t="s">
        <v>1674</v>
      </c>
      <c r="Q60" s="45" t="s">
        <v>1675</v>
      </c>
      <c r="R60" s="66"/>
      <c r="S60" s="66"/>
      <c r="T60" s="17" t="str">
        <f>VLOOKUP(H60,[2]废止表!E46:F293,2,0)</f>
        <v>扫描激光眼底检查(SLO)</v>
      </c>
      <c r="U60" s="17" t="b">
        <f t="shared" si="0"/>
        <v>1</v>
      </c>
      <c r="V60" s="17" t="str">
        <f>VLOOKUP(H60,'[1]映射关系 '!$J$5:$K$416,2,0)</f>
        <v>扫描激光眼底检查(SLO)</v>
      </c>
      <c r="W60" s="17" t="b">
        <f t="shared" si="1"/>
        <v>1</v>
      </c>
    </row>
    <row r="61" s="17" customFormat="1" ht="63" spans="1:23">
      <c r="A61" s="52"/>
      <c r="B61" s="393" t="s">
        <v>345</v>
      </c>
      <c r="C61" s="36" t="s">
        <v>346</v>
      </c>
      <c r="D61" s="53"/>
      <c r="E61" s="53"/>
      <c r="F61" s="36"/>
      <c r="G61" s="53"/>
      <c r="H61" s="54"/>
      <c r="I61" s="52"/>
      <c r="J61" s="52"/>
      <c r="K61" s="52"/>
      <c r="L61" s="52"/>
      <c r="M61" s="52"/>
      <c r="N61" s="52"/>
      <c r="O61" s="52"/>
      <c r="P61" s="66"/>
      <c r="Q61" s="66"/>
      <c r="R61" s="66"/>
      <c r="S61" s="66"/>
      <c r="T61" s="17" t="e">
        <f>VLOOKUP(H61,[2]废止表!E47:F294,2,0)</f>
        <v>#N/A</v>
      </c>
      <c r="U61" s="17" t="e">
        <f t="shared" si="0"/>
        <v>#N/A</v>
      </c>
      <c r="V61" s="17" t="e">
        <f>VLOOKUP(H61,'[1]映射关系 '!$J$5:$K$416,2,0)</f>
        <v>#N/A</v>
      </c>
      <c r="W61" s="17" t="e">
        <f t="shared" si="1"/>
        <v>#N/A</v>
      </c>
    </row>
    <row r="62" s="17" customFormat="1" ht="78.75" spans="1:23">
      <c r="A62" s="52"/>
      <c r="B62" s="393" t="s">
        <v>347</v>
      </c>
      <c r="C62" s="36" t="s">
        <v>348</v>
      </c>
      <c r="D62" s="53"/>
      <c r="E62" s="53"/>
      <c r="F62" s="36"/>
      <c r="G62" s="53"/>
      <c r="H62" s="54"/>
      <c r="I62" s="52"/>
      <c r="J62" s="52"/>
      <c r="K62" s="52"/>
      <c r="L62" s="52"/>
      <c r="M62" s="52"/>
      <c r="N62" s="52"/>
      <c r="O62" s="52"/>
      <c r="P62" s="66" t="s">
        <v>1676</v>
      </c>
      <c r="Q62" s="66" t="s">
        <v>1677</v>
      </c>
      <c r="R62" s="66"/>
      <c r="S62" s="66"/>
      <c r="T62" s="17" t="e">
        <f>VLOOKUP(H62,[2]废止表!E48:F295,2,0)</f>
        <v>#N/A</v>
      </c>
      <c r="U62" s="17" t="e">
        <f t="shared" si="0"/>
        <v>#N/A</v>
      </c>
      <c r="V62" s="17" t="e">
        <f>VLOOKUP(H62,'[1]映射关系 '!$J$5:$K$416,2,0)</f>
        <v>#N/A</v>
      </c>
      <c r="W62" s="17" t="e">
        <f t="shared" si="1"/>
        <v>#N/A</v>
      </c>
    </row>
    <row r="63" s="17" customFormat="1" ht="31.5" spans="1:23">
      <c r="A63" s="46">
        <v>21</v>
      </c>
      <c r="B63" s="394" t="s">
        <v>283</v>
      </c>
      <c r="C63" s="46" t="s">
        <v>284</v>
      </c>
      <c r="D63" s="46" t="s">
        <v>285</v>
      </c>
      <c r="E63" s="46" t="s">
        <v>286</v>
      </c>
      <c r="F63" s="46" t="s">
        <v>226</v>
      </c>
      <c r="G63" s="38"/>
      <c r="H63" s="42">
        <v>310300025</v>
      </c>
      <c r="I63" s="40" t="s">
        <v>1043</v>
      </c>
      <c r="J63" s="40"/>
      <c r="K63" s="41"/>
      <c r="L63" s="40" t="s">
        <v>24</v>
      </c>
      <c r="M63" s="42"/>
      <c r="N63" s="43">
        <v>10</v>
      </c>
      <c r="O63" s="52" t="s">
        <v>151</v>
      </c>
      <c r="P63" s="46" t="s">
        <v>1678</v>
      </c>
      <c r="Q63" s="46" t="s">
        <v>1679</v>
      </c>
      <c r="R63" s="46" t="s">
        <v>1680</v>
      </c>
      <c r="S63" s="46" t="s">
        <v>1043</v>
      </c>
      <c r="T63" s="17" t="str">
        <f>VLOOKUP(H63,[2]废止表!E19:F296,2,0)</f>
        <v>注视性质检查</v>
      </c>
      <c r="U63" s="17" t="b">
        <f t="shared" si="0"/>
        <v>1</v>
      </c>
      <c r="V63" s="17" t="str">
        <f>VLOOKUP(H63,'[1]映射关系 '!$J$5:$K$416,2,0)</f>
        <v>注视性质检查</v>
      </c>
      <c r="W63" s="17" t="b">
        <f t="shared" si="1"/>
        <v>1</v>
      </c>
    </row>
    <row r="64" s="17" customFormat="1" ht="47.25" spans="1:23">
      <c r="A64" s="48"/>
      <c r="B64" s="48"/>
      <c r="C64" s="48"/>
      <c r="D64" s="48"/>
      <c r="E64" s="48"/>
      <c r="F64" s="48"/>
      <c r="G64" s="38"/>
      <c r="H64" s="42">
        <v>310300049</v>
      </c>
      <c r="I64" s="40" t="s">
        <v>1085</v>
      </c>
      <c r="J64" s="40" t="s">
        <v>1086</v>
      </c>
      <c r="K64" s="41"/>
      <c r="L64" s="40" t="s">
        <v>24</v>
      </c>
      <c r="M64" s="42"/>
      <c r="N64" s="43">
        <v>20</v>
      </c>
      <c r="O64" s="52" t="s">
        <v>158</v>
      </c>
      <c r="P64" s="48"/>
      <c r="Q64" s="48"/>
      <c r="R64" s="48"/>
      <c r="S64" s="48"/>
      <c r="T64" s="17" t="str">
        <f>VLOOKUP(H64,[2]废止表!E40:F297,2,0)</f>
        <v>裂隙灯下眼底检查</v>
      </c>
      <c r="U64" s="17" t="b">
        <f t="shared" si="0"/>
        <v>1</v>
      </c>
      <c r="V64" s="17" t="str">
        <f>VLOOKUP(H64,'[1]映射关系 '!$J$5:$K$416,2,0)</f>
        <v>裂隙灯下眼底检查</v>
      </c>
      <c r="W64" s="17" t="b">
        <f t="shared" si="1"/>
        <v>1</v>
      </c>
    </row>
    <row r="65" s="17" customFormat="1" ht="40.5" spans="1:23">
      <c r="A65" s="48"/>
      <c r="B65" s="48"/>
      <c r="C65" s="48"/>
      <c r="D65" s="48"/>
      <c r="E65" s="48"/>
      <c r="F65" s="48"/>
      <c r="G65" s="38"/>
      <c r="H65" s="42">
        <v>310300056</v>
      </c>
      <c r="I65" s="40" t="s">
        <v>1101</v>
      </c>
      <c r="J65" s="40" t="s">
        <v>1102</v>
      </c>
      <c r="K65" s="41"/>
      <c r="L65" s="40" t="s">
        <v>24</v>
      </c>
      <c r="M65" s="42"/>
      <c r="N65" s="43">
        <v>10</v>
      </c>
      <c r="O65" s="52" t="s">
        <v>158</v>
      </c>
      <c r="P65" s="48"/>
      <c r="Q65" s="48"/>
      <c r="R65" s="48"/>
      <c r="S65" s="48"/>
      <c r="T65" s="17" t="str">
        <f>VLOOKUP(H65,[2]废止表!E41:F298,2,0)</f>
        <v>眼底检查</v>
      </c>
      <c r="U65" s="17" t="b">
        <f t="shared" si="0"/>
        <v>1</v>
      </c>
      <c r="V65" s="17" t="str">
        <f>VLOOKUP(H65,'[1]映射关系 '!$J$5:$K$416,2,0)</f>
        <v>眼底检查</v>
      </c>
      <c r="W65" s="17" t="b">
        <f t="shared" si="1"/>
        <v>1</v>
      </c>
    </row>
    <row r="66" s="17" customFormat="1" ht="67.5" spans="1:23">
      <c r="A66" s="50"/>
      <c r="B66" s="50"/>
      <c r="C66" s="50"/>
      <c r="D66" s="50"/>
      <c r="E66" s="50"/>
      <c r="F66" s="50"/>
      <c r="G66" s="38"/>
      <c r="H66" s="42">
        <v>310300058</v>
      </c>
      <c r="I66" s="40" t="s">
        <v>1107</v>
      </c>
      <c r="J66" s="40" t="s">
        <v>1108</v>
      </c>
      <c r="K66" s="41"/>
      <c r="L66" s="40" t="s">
        <v>24</v>
      </c>
      <c r="M66" s="42"/>
      <c r="N66" s="43">
        <v>15</v>
      </c>
      <c r="O66" s="52" t="s">
        <v>151</v>
      </c>
      <c r="P66" s="50"/>
      <c r="Q66" s="50"/>
      <c r="R66" s="50"/>
      <c r="S66" s="50"/>
      <c r="T66" s="17" t="str">
        <f>VLOOKUP(H66,[2]废止表!E52:F299,2,0)</f>
        <v>视网膜裂孔定位检查</v>
      </c>
      <c r="U66" s="17" t="b">
        <f t="shared" si="0"/>
        <v>1</v>
      </c>
      <c r="V66" s="17" t="str">
        <f>VLOOKUP(H66,'[1]映射关系 '!$J$5:$K$416,2,0)</f>
        <v>视网膜裂孔定位检查</v>
      </c>
      <c r="W66" s="17" t="b">
        <f t="shared" si="1"/>
        <v>1</v>
      </c>
    </row>
    <row r="67" s="17" customFormat="1" ht="67.5" spans="1:23">
      <c r="A67" s="52">
        <v>22</v>
      </c>
      <c r="B67" s="396" t="s">
        <v>349</v>
      </c>
      <c r="C67" s="59" t="s">
        <v>350</v>
      </c>
      <c r="D67" s="53" t="s">
        <v>351</v>
      </c>
      <c r="E67" s="53" t="s">
        <v>352</v>
      </c>
      <c r="F67" s="36" t="s">
        <v>24</v>
      </c>
      <c r="G67" s="53"/>
      <c r="H67" s="42">
        <v>310300054</v>
      </c>
      <c r="I67" s="40" t="s">
        <v>1096</v>
      </c>
      <c r="J67" s="40" t="s">
        <v>1097</v>
      </c>
      <c r="K67" s="41"/>
      <c r="L67" s="40" t="s">
        <v>24</v>
      </c>
      <c r="M67" s="42"/>
      <c r="N67" s="43">
        <v>150</v>
      </c>
      <c r="O67" s="52" t="s">
        <v>158</v>
      </c>
      <c r="P67" s="59" t="s">
        <v>1681</v>
      </c>
      <c r="Q67" s="59" t="s">
        <v>1682</v>
      </c>
      <c r="R67" s="45"/>
      <c r="S67" s="45"/>
      <c r="T67" s="17" t="str">
        <f>VLOOKUP(H67,[2]废止表!E43:F300,2,0)</f>
        <v>眼底血管造影</v>
      </c>
      <c r="U67" s="17" t="b">
        <f t="shared" si="0"/>
        <v>1</v>
      </c>
      <c r="V67" s="17" t="str">
        <f>VLOOKUP(H67,'[1]映射关系 '!$J$5:$K$416,2,0)</f>
        <v>眼底血管造影</v>
      </c>
      <c r="W67" s="17" t="b">
        <f t="shared" si="1"/>
        <v>1</v>
      </c>
    </row>
    <row r="68" s="17" customFormat="1" ht="47.25" spans="1:23">
      <c r="A68" s="52"/>
      <c r="B68" s="60"/>
      <c r="C68" s="60"/>
      <c r="D68" s="53"/>
      <c r="E68" s="53"/>
      <c r="F68" s="36"/>
      <c r="G68" s="53"/>
      <c r="H68" s="42">
        <v>310300061</v>
      </c>
      <c r="I68" s="40" t="s">
        <v>1115</v>
      </c>
      <c r="J68" s="40"/>
      <c r="K68" s="41"/>
      <c r="L68" s="40" t="s">
        <v>24</v>
      </c>
      <c r="M68" s="42"/>
      <c r="N68" s="64" t="s">
        <v>1041</v>
      </c>
      <c r="O68" s="52" t="s">
        <v>158</v>
      </c>
      <c r="P68" s="60"/>
      <c r="Q68" s="60"/>
      <c r="R68" s="45"/>
      <c r="S68" s="45"/>
      <c r="T68" s="17" t="str">
        <f>VLOOKUP(H68,[2]废止表!E54:F301,2,0)</f>
        <v>视网膜动脉压测定</v>
      </c>
      <c r="U68" s="17" t="b">
        <f t="shared" si="0"/>
        <v>1</v>
      </c>
      <c r="V68" s="17" t="str">
        <f>VLOOKUP(H68,'[1]映射关系 '!$J$5:$K$416,2,0)</f>
        <v>视网膜动脉压测定</v>
      </c>
      <c r="W68" s="17" t="b">
        <f t="shared" si="1"/>
        <v>1</v>
      </c>
    </row>
    <row r="69" s="17" customFormat="1" ht="78.75" spans="1:23">
      <c r="A69" s="52"/>
      <c r="B69" s="393" t="s">
        <v>355</v>
      </c>
      <c r="C69" s="36" t="s">
        <v>356</v>
      </c>
      <c r="D69" s="53"/>
      <c r="E69" s="53"/>
      <c r="F69" s="36"/>
      <c r="G69" s="53"/>
      <c r="H69" s="54"/>
      <c r="I69" s="52"/>
      <c r="J69" s="52"/>
      <c r="K69" s="52"/>
      <c r="L69" s="52"/>
      <c r="M69" s="52"/>
      <c r="N69" s="52"/>
      <c r="O69" s="52"/>
      <c r="P69" s="45"/>
      <c r="Q69" s="45"/>
      <c r="R69" s="45"/>
      <c r="S69" s="45"/>
      <c r="T69" s="17" t="e">
        <f>VLOOKUP(H69,[2]废止表!E55:F302,2,0)</f>
        <v>#N/A</v>
      </c>
      <c r="U69" s="17" t="e">
        <f t="shared" si="0"/>
        <v>#N/A</v>
      </c>
      <c r="V69" s="17" t="e">
        <f>VLOOKUP(H69,'[1]映射关系 '!$J$5:$K$416,2,0)</f>
        <v>#N/A</v>
      </c>
      <c r="W69" s="17" t="e">
        <f t="shared" si="1"/>
        <v>#N/A</v>
      </c>
    </row>
    <row r="70" s="17" customFormat="1" ht="67.5" spans="1:23">
      <c r="A70" s="46">
        <v>23</v>
      </c>
      <c r="B70" s="394" t="s">
        <v>357</v>
      </c>
      <c r="C70" s="46" t="s">
        <v>358</v>
      </c>
      <c r="D70" s="46" t="s">
        <v>359</v>
      </c>
      <c r="E70" s="46" t="s">
        <v>360</v>
      </c>
      <c r="F70" s="46" t="s">
        <v>226</v>
      </c>
      <c r="G70" s="56" t="s">
        <v>361</v>
      </c>
      <c r="H70" s="37">
        <v>310300065</v>
      </c>
      <c r="I70" s="40" t="s">
        <v>1124</v>
      </c>
      <c r="J70" s="40" t="s">
        <v>1125</v>
      </c>
      <c r="K70" s="41"/>
      <c r="L70" s="40" t="s">
        <v>24</v>
      </c>
      <c r="M70" s="42" t="s">
        <v>1126</v>
      </c>
      <c r="N70" s="43">
        <v>100</v>
      </c>
      <c r="O70" s="52" t="s">
        <v>158</v>
      </c>
      <c r="P70" s="46" t="s">
        <v>1683</v>
      </c>
      <c r="Q70" s="46" t="s">
        <v>1684</v>
      </c>
      <c r="R70" s="46"/>
      <c r="S70" s="46"/>
      <c r="T70" s="17" t="str">
        <f>VLOOKUP(H70,[2]废止表!E56:F303,2,0)</f>
        <v>视网膜电流图(ERG)</v>
      </c>
      <c r="U70" s="17" t="b">
        <f t="shared" si="0"/>
        <v>1</v>
      </c>
      <c r="V70" s="17" t="str">
        <f>VLOOKUP(H70,'[1]映射关系 '!$J$5:$K$416,2,0)</f>
        <v>视网膜电流图(ERG)</v>
      </c>
      <c r="W70" s="17" t="b">
        <f t="shared" si="1"/>
        <v>1</v>
      </c>
    </row>
    <row r="71" s="17" customFormat="1" ht="31.5" spans="1:23">
      <c r="A71" s="48"/>
      <c r="B71" s="48"/>
      <c r="C71" s="48"/>
      <c r="D71" s="48"/>
      <c r="E71" s="48"/>
      <c r="F71" s="48"/>
      <c r="G71" s="57"/>
      <c r="H71" s="42">
        <v>310300067</v>
      </c>
      <c r="I71" s="40" t="s">
        <v>1130</v>
      </c>
      <c r="J71" s="40" t="s">
        <v>1131</v>
      </c>
      <c r="K71" s="41"/>
      <c r="L71" s="40" t="s">
        <v>24</v>
      </c>
      <c r="M71" s="42"/>
      <c r="N71" s="43">
        <v>50</v>
      </c>
      <c r="O71" s="52" t="s">
        <v>158</v>
      </c>
      <c r="P71" s="48"/>
      <c r="Q71" s="48"/>
      <c r="R71" s="48"/>
      <c r="S71" s="48"/>
      <c r="T71" s="17" t="str">
        <f>VLOOKUP(H71,[2]废止表!E57:F304,2,0)</f>
        <v>眼电图(EOG)</v>
      </c>
      <c r="U71" s="17" t="b">
        <f t="shared" ref="U71:U134" si="2">I71=T71</f>
        <v>1</v>
      </c>
      <c r="V71" s="17" t="str">
        <f>VLOOKUP(H71,'[1]映射关系 '!$J$5:$K$416,2,0)</f>
        <v>眼电图(EOG)</v>
      </c>
      <c r="W71" s="17" t="b">
        <f t="shared" ref="W71:W134" si="3">I71=V71</f>
        <v>1</v>
      </c>
    </row>
    <row r="72" s="17" customFormat="1" ht="67.5" spans="1:23">
      <c r="A72" s="50"/>
      <c r="B72" s="50"/>
      <c r="C72" s="50"/>
      <c r="D72" s="50"/>
      <c r="E72" s="50"/>
      <c r="F72" s="50"/>
      <c r="G72" s="58"/>
      <c r="H72" s="42">
        <v>310300068</v>
      </c>
      <c r="I72" s="40" t="s">
        <v>1133</v>
      </c>
      <c r="J72" s="40" t="s">
        <v>1134</v>
      </c>
      <c r="K72" s="41"/>
      <c r="L72" s="40" t="s">
        <v>24</v>
      </c>
      <c r="M72" s="42" t="s">
        <v>1135</v>
      </c>
      <c r="N72" s="43">
        <v>80</v>
      </c>
      <c r="O72" s="52" t="s">
        <v>158</v>
      </c>
      <c r="P72" s="50"/>
      <c r="Q72" s="50"/>
      <c r="R72" s="50"/>
      <c r="S72" s="50"/>
      <c r="T72" s="17" t="str">
        <f>VLOOKUP(H72,[2]废止表!E58:F305,2,0)</f>
        <v>视诱发电位(VEP)</v>
      </c>
      <c r="U72" s="17" t="b">
        <f t="shared" si="2"/>
        <v>1</v>
      </c>
      <c r="V72" s="17" t="str">
        <f>VLOOKUP(H72,'[1]映射关系 '!$J$5:$K$416,2,0)</f>
        <v>视诱发电位(VEP)</v>
      </c>
      <c r="W72" s="17" t="b">
        <f t="shared" si="3"/>
        <v>1</v>
      </c>
    </row>
    <row r="73" s="17" customFormat="1" ht="89.25" spans="1:23">
      <c r="A73" s="52">
        <v>24</v>
      </c>
      <c r="B73" s="393" t="s">
        <v>287</v>
      </c>
      <c r="C73" s="36" t="s">
        <v>288</v>
      </c>
      <c r="D73" s="37" t="s">
        <v>289</v>
      </c>
      <c r="E73" s="38" t="s">
        <v>290</v>
      </c>
      <c r="F73" s="36" t="s">
        <v>24</v>
      </c>
      <c r="G73" s="42">
        <v>310300030</v>
      </c>
      <c r="H73" s="42">
        <v>310300030</v>
      </c>
      <c r="I73" s="40" t="s">
        <v>1055</v>
      </c>
      <c r="J73" s="40" t="s">
        <v>1056</v>
      </c>
      <c r="K73" s="41"/>
      <c r="L73" s="40" t="s">
        <v>24</v>
      </c>
      <c r="M73" s="42"/>
      <c r="N73" s="43">
        <v>8</v>
      </c>
      <c r="O73" s="52" t="s">
        <v>158</v>
      </c>
      <c r="P73" s="45" t="s">
        <v>1685</v>
      </c>
      <c r="Q73" s="45" t="s">
        <v>1686</v>
      </c>
      <c r="R73" s="45"/>
      <c r="S73" s="45"/>
      <c r="T73" s="17" t="str">
        <f>VLOOKUP(H73,[2]废止表!E29:F306,2,0)</f>
        <v>眼球突出度测量</v>
      </c>
      <c r="U73" s="17" t="b">
        <f t="shared" si="2"/>
        <v>1</v>
      </c>
      <c r="V73" s="17" t="str">
        <f>VLOOKUP(H73,'[1]映射关系 '!$J$5:$K$416,2,0)</f>
        <v>眼球突出度测量</v>
      </c>
      <c r="W73" s="17" t="b">
        <f t="shared" si="3"/>
        <v>1</v>
      </c>
    </row>
    <row r="74" s="17" customFormat="1" ht="47.25" spans="1:23">
      <c r="A74" s="52">
        <v>25</v>
      </c>
      <c r="B74" s="396" t="s">
        <v>291</v>
      </c>
      <c r="C74" s="59" t="s">
        <v>292</v>
      </c>
      <c r="D74" s="53" t="s">
        <v>293</v>
      </c>
      <c r="E74" s="53" t="s">
        <v>294</v>
      </c>
      <c r="F74" s="36" t="s">
        <v>24</v>
      </c>
      <c r="G74" s="53"/>
      <c r="H74" s="42">
        <v>310300069</v>
      </c>
      <c r="I74" s="40" t="s">
        <v>1137</v>
      </c>
      <c r="J74" s="40" t="s">
        <v>1138</v>
      </c>
      <c r="K74" s="41"/>
      <c r="L74" s="40" t="s">
        <v>24</v>
      </c>
      <c r="M74" s="42"/>
      <c r="N74" s="43">
        <v>10</v>
      </c>
      <c r="O74" s="52" t="s">
        <v>158</v>
      </c>
      <c r="P74" s="45" t="s">
        <v>1687</v>
      </c>
      <c r="Q74" s="45" t="s">
        <v>1688</v>
      </c>
      <c r="R74" s="45"/>
      <c r="S74" s="45"/>
      <c r="T74" s="17" t="str">
        <f>VLOOKUP(H74,[2]废止表!E60:F307,2,0)</f>
        <v>眼外肌功能检查</v>
      </c>
      <c r="U74" s="17" t="b">
        <f t="shared" si="2"/>
        <v>1</v>
      </c>
      <c r="V74" s="17" t="str">
        <f>VLOOKUP(H74,'[1]映射关系 '!$J$5:$K$416,2,0)</f>
        <v>眼外肌功能检查</v>
      </c>
      <c r="W74" s="17" t="b">
        <f t="shared" si="3"/>
        <v>1</v>
      </c>
    </row>
    <row r="75" s="17" customFormat="1" ht="31.5" spans="1:23">
      <c r="A75" s="52"/>
      <c r="B75" s="60"/>
      <c r="C75" s="60"/>
      <c r="D75" s="53"/>
      <c r="E75" s="53"/>
      <c r="F75" s="36"/>
      <c r="G75" s="53"/>
      <c r="H75" s="42">
        <v>310300070</v>
      </c>
      <c r="I75" s="40" t="s">
        <v>1140</v>
      </c>
      <c r="J75" s="40"/>
      <c r="K75" s="41"/>
      <c r="L75" s="40" t="s">
        <v>24</v>
      </c>
      <c r="M75" s="42"/>
      <c r="N75" s="43">
        <v>7</v>
      </c>
      <c r="O75" s="52" t="s">
        <v>158</v>
      </c>
      <c r="P75" s="45"/>
      <c r="Q75" s="45"/>
      <c r="R75" s="45"/>
      <c r="S75" s="45"/>
      <c r="T75" s="17" t="str">
        <f>VLOOKUP(H75,[2]废止表!E61:F308,2,0)</f>
        <v>眼肌力检查</v>
      </c>
      <c r="U75" s="17" t="b">
        <f t="shared" si="2"/>
        <v>1</v>
      </c>
      <c r="V75" s="17" t="str">
        <f>VLOOKUP(H75,'[1]映射关系 '!$J$5:$K$416,2,0)</f>
        <v>眼肌力检查</v>
      </c>
      <c r="W75" s="17" t="b">
        <f t="shared" si="3"/>
        <v>1</v>
      </c>
    </row>
    <row r="76" s="17" customFormat="1" ht="63" spans="1:23">
      <c r="A76" s="52"/>
      <c r="B76" s="393" t="s">
        <v>295</v>
      </c>
      <c r="C76" s="36" t="s">
        <v>296</v>
      </c>
      <c r="D76" s="53"/>
      <c r="E76" s="53"/>
      <c r="F76" s="36"/>
      <c r="G76" s="53"/>
      <c r="H76" s="54"/>
      <c r="I76" s="52"/>
      <c r="J76" s="52"/>
      <c r="K76" s="52"/>
      <c r="L76" s="52"/>
      <c r="M76" s="52"/>
      <c r="N76" s="52"/>
      <c r="O76" s="52"/>
      <c r="P76" s="45"/>
      <c r="Q76" s="45"/>
      <c r="R76" s="45"/>
      <c r="S76" s="45"/>
      <c r="T76" s="17" t="e">
        <f>VLOOKUP(H76,[2]废止表!E62:F309,2,0)</f>
        <v>#N/A</v>
      </c>
      <c r="U76" s="17" t="e">
        <f t="shared" si="2"/>
        <v>#N/A</v>
      </c>
      <c r="V76" s="17" t="e">
        <f>VLOOKUP(H76,'[1]映射关系 '!$J$5:$K$416,2,0)</f>
        <v>#N/A</v>
      </c>
      <c r="W76" s="17" t="e">
        <f t="shared" si="3"/>
        <v>#N/A</v>
      </c>
    </row>
    <row r="77" s="17" customFormat="1" ht="89.25" spans="1:23">
      <c r="A77" s="52">
        <v>26</v>
      </c>
      <c r="B77" s="393" t="s">
        <v>297</v>
      </c>
      <c r="C77" s="36" t="s">
        <v>298</v>
      </c>
      <c r="D77" s="37" t="s">
        <v>299</v>
      </c>
      <c r="E77" s="38" t="s">
        <v>300</v>
      </c>
      <c r="F77" s="36" t="s">
        <v>226</v>
      </c>
      <c r="G77" s="38"/>
      <c r="H77" s="42">
        <v>310300026</v>
      </c>
      <c r="I77" s="40" t="s">
        <v>1045</v>
      </c>
      <c r="J77" s="40"/>
      <c r="K77" s="41"/>
      <c r="L77" s="40" t="s">
        <v>24</v>
      </c>
      <c r="M77" s="42"/>
      <c r="N77" s="43">
        <v>10</v>
      </c>
      <c r="O77" s="52" t="s">
        <v>158</v>
      </c>
      <c r="P77" s="45" t="s">
        <v>1689</v>
      </c>
      <c r="Q77" s="45" t="s">
        <v>1690</v>
      </c>
      <c r="R77" s="45"/>
      <c r="S77" s="45"/>
      <c r="T77" s="17" t="str">
        <f>VLOOKUP(H77,[2]废止表!E1:F310,2,0)</f>
        <v>眼象差检查</v>
      </c>
      <c r="U77" s="17" t="b">
        <f t="shared" si="2"/>
        <v>1</v>
      </c>
      <c r="V77" s="17" t="str">
        <f>VLOOKUP(H77,'[1]映射关系 '!$J$5:$K$416,2,0)</f>
        <v>眼象差检查</v>
      </c>
      <c r="W77" s="17" t="b">
        <f t="shared" si="3"/>
        <v>1</v>
      </c>
    </row>
    <row r="78" s="17" customFormat="1" ht="141.75" spans="1:23">
      <c r="A78" s="46">
        <v>27</v>
      </c>
      <c r="B78" s="394" t="s">
        <v>301</v>
      </c>
      <c r="C78" s="46" t="s">
        <v>302</v>
      </c>
      <c r="D78" s="46" t="s">
        <v>303</v>
      </c>
      <c r="E78" s="46" t="s">
        <v>304</v>
      </c>
      <c r="F78" s="46" t="s">
        <v>226</v>
      </c>
      <c r="G78" s="46"/>
      <c r="H78" s="42">
        <v>310300045</v>
      </c>
      <c r="I78" s="40" t="s">
        <v>1081</v>
      </c>
      <c r="J78" s="40"/>
      <c r="K78" s="41"/>
      <c r="L78" s="40" t="s">
        <v>24</v>
      </c>
      <c r="M78" s="42"/>
      <c r="N78" s="43">
        <v>20</v>
      </c>
      <c r="O78" s="52" t="s">
        <v>151</v>
      </c>
      <c r="P78" s="46" t="s">
        <v>1691</v>
      </c>
      <c r="Q78" s="46" t="s">
        <v>1692</v>
      </c>
      <c r="R78" s="46" t="s">
        <v>1693</v>
      </c>
      <c r="S78" s="46" t="s">
        <v>1694</v>
      </c>
      <c r="T78" s="17" t="str">
        <f>VLOOKUP(H78,[2]废止表!E2:F311,2,0)</f>
        <v>人工晶体度数测量</v>
      </c>
      <c r="U78" s="17" t="b">
        <f t="shared" si="2"/>
        <v>1</v>
      </c>
      <c r="V78" s="17" t="str">
        <f>VLOOKUP(H78,'[1]映射关系 '!$J$5:$K$416,2,0)</f>
        <v>人工晶体度数测量</v>
      </c>
      <c r="W78" s="17" t="b">
        <f t="shared" si="3"/>
        <v>1</v>
      </c>
    </row>
    <row r="79" s="17" customFormat="1" ht="94.5" spans="1:23">
      <c r="A79" s="52">
        <v>28</v>
      </c>
      <c r="B79" s="393" t="s">
        <v>362</v>
      </c>
      <c r="C79" s="36" t="s">
        <v>363</v>
      </c>
      <c r="D79" s="38" t="s">
        <v>364</v>
      </c>
      <c r="E79" s="38" t="s">
        <v>365</v>
      </c>
      <c r="F79" s="36" t="s">
        <v>24</v>
      </c>
      <c r="G79" s="67"/>
      <c r="H79" s="42">
        <v>310401021</v>
      </c>
      <c r="I79" s="40" t="s">
        <v>1235</v>
      </c>
      <c r="J79" s="40" t="s">
        <v>1236</v>
      </c>
      <c r="K79" s="41"/>
      <c r="L79" s="40" t="s">
        <v>24</v>
      </c>
      <c r="M79" s="42"/>
      <c r="N79" s="43">
        <v>100</v>
      </c>
      <c r="O79" s="52" t="s">
        <v>158</v>
      </c>
      <c r="P79" s="68" t="s">
        <v>1695</v>
      </c>
      <c r="Q79" s="69" t="s">
        <v>1696</v>
      </c>
      <c r="R79" s="45"/>
      <c r="S79" s="45"/>
      <c r="T79" s="17" t="str">
        <f>VLOOKUP(H79,[2]废止表!E65:F312,2,0)</f>
        <v>眼震电图</v>
      </c>
      <c r="U79" s="17" t="b">
        <f t="shared" si="2"/>
        <v>1</v>
      </c>
      <c r="V79" s="17" t="str">
        <f>VLOOKUP(H79,'[1]映射关系 '!$J$5:$K$416,2,0)</f>
        <v>眼震电图</v>
      </c>
      <c r="W79" s="17" t="b">
        <f t="shared" si="3"/>
        <v>1</v>
      </c>
    </row>
    <row r="80" s="17" customFormat="1" ht="31.5" spans="1:23">
      <c r="A80" s="52">
        <v>29</v>
      </c>
      <c r="B80" s="393" t="s">
        <v>305</v>
      </c>
      <c r="C80" s="36" t="s">
        <v>306</v>
      </c>
      <c r="D80" s="53" t="s">
        <v>307</v>
      </c>
      <c r="E80" s="53" t="s">
        <v>308</v>
      </c>
      <c r="F80" s="36" t="s">
        <v>24</v>
      </c>
      <c r="G80" s="53"/>
      <c r="H80" s="42">
        <v>310300011</v>
      </c>
      <c r="I80" s="40" t="s">
        <v>1008</v>
      </c>
      <c r="J80" s="40" t="s">
        <v>1009</v>
      </c>
      <c r="K80" s="41"/>
      <c r="L80" s="40" t="s">
        <v>24</v>
      </c>
      <c r="M80" s="42"/>
      <c r="N80" s="43">
        <v>5</v>
      </c>
      <c r="O80" s="52" t="s">
        <v>158</v>
      </c>
      <c r="P80" s="45" t="s">
        <v>1697</v>
      </c>
      <c r="Q80" s="45" t="s">
        <v>1008</v>
      </c>
      <c r="R80" s="45"/>
      <c r="S80" s="45"/>
      <c r="T80" s="17" t="str">
        <f>VLOOKUP(H80,[2]废止表!E4:F313,2,0)</f>
        <v>代偿头位测定</v>
      </c>
      <c r="U80" s="17" t="b">
        <f t="shared" si="2"/>
        <v>1</v>
      </c>
      <c r="V80" s="17" t="str">
        <f>VLOOKUP(H80,'[1]映射关系 '!$J$5:$K$416,2,0)</f>
        <v>代偿头位测定</v>
      </c>
      <c r="W80" s="17" t="b">
        <f t="shared" si="3"/>
        <v>1</v>
      </c>
    </row>
    <row r="81" s="17" customFormat="1" ht="63" spans="1:23">
      <c r="A81" s="52"/>
      <c r="B81" s="393" t="s">
        <v>309</v>
      </c>
      <c r="C81" s="36" t="s">
        <v>310</v>
      </c>
      <c r="D81" s="53"/>
      <c r="E81" s="53"/>
      <c r="F81" s="36"/>
      <c r="G81" s="53"/>
      <c r="H81" s="54"/>
      <c r="I81" s="52"/>
      <c r="J81" s="52"/>
      <c r="K81" s="52"/>
      <c r="L81" s="52"/>
      <c r="M81" s="52"/>
      <c r="N81" s="52"/>
      <c r="O81" s="52"/>
      <c r="P81" s="45"/>
      <c r="Q81" s="45"/>
      <c r="R81" s="66"/>
      <c r="S81" s="66"/>
      <c r="T81" s="17" t="e">
        <f>VLOOKUP(H81,[2]废止表!E67:F314,2,0)</f>
        <v>#N/A</v>
      </c>
      <c r="U81" s="17" t="e">
        <f t="shared" si="2"/>
        <v>#N/A</v>
      </c>
      <c r="V81" s="17" t="e">
        <f>VLOOKUP(H81,'[1]映射关系 '!$J$5:$K$416,2,0)</f>
        <v>#N/A</v>
      </c>
      <c r="W81" s="17" t="e">
        <f t="shared" si="3"/>
        <v>#N/A</v>
      </c>
    </row>
    <row r="82" s="17" customFormat="1" ht="141.75" spans="1:23">
      <c r="A82" s="46">
        <v>30</v>
      </c>
      <c r="B82" s="394" t="s">
        <v>311</v>
      </c>
      <c r="C82" s="46" t="s">
        <v>312</v>
      </c>
      <c r="D82" s="46" t="s">
        <v>313</v>
      </c>
      <c r="E82" s="46" t="s">
        <v>314</v>
      </c>
      <c r="F82" s="46" t="s">
        <v>226</v>
      </c>
      <c r="G82" s="46"/>
      <c r="H82" s="42">
        <v>310300050</v>
      </c>
      <c r="I82" s="40" t="s">
        <v>1088</v>
      </c>
      <c r="J82" s="40"/>
      <c r="K82" s="41"/>
      <c r="L82" s="40" t="s">
        <v>24</v>
      </c>
      <c r="M82" s="42"/>
      <c r="N82" s="43">
        <v>10</v>
      </c>
      <c r="O82" s="52" t="s">
        <v>158</v>
      </c>
      <c r="P82" s="46" t="s">
        <v>1698</v>
      </c>
      <c r="Q82" s="46" t="s">
        <v>1699</v>
      </c>
      <c r="R82" s="45"/>
      <c r="S82" s="45"/>
      <c r="T82" s="17" t="str">
        <f>VLOOKUP(H82,[2]废止表!E38:F315,2,0)</f>
        <v>裂隙灯下房角镜检查</v>
      </c>
      <c r="U82" s="17" t="b">
        <f t="shared" si="2"/>
        <v>1</v>
      </c>
      <c r="V82" s="17" t="str">
        <f>VLOOKUP(H82,'[1]映射关系 '!$J$5:$K$416,2,0)</f>
        <v>裂隙灯下房角镜检查</v>
      </c>
      <c r="W82" s="17" t="b">
        <f t="shared" si="3"/>
        <v>1</v>
      </c>
    </row>
    <row r="83" s="17" customFormat="1" ht="89.25" spans="1:23">
      <c r="A83" s="46">
        <v>31</v>
      </c>
      <c r="B83" s="394" t="s">
        <v>315</v>
      </c>
      <c r="C83" s="46" t="s">
        <v>316</v>
      </c>
      <c r="D83" s="46" t="s">
        <v>317</v>
      </c>
      <c r="E83" s="47" t="s">
        <v>318</v>
      </c>
      <c r="F83" s="46" t="s">
        <v>24</v>
      </c>
      <c r="G83" s="46"/>
      <c r="H83" s="42">
        <v>310300048</v>
      </c>
      <c r="I83" s="40" t="s">
        <v>1083</v>
      </c>
      <c r="J83" s="40"/>
      <c r="K83" s="41"/>
      <c r="L83" s="40" t="s">
        <v>24</v>
      </c>
      <c r="M83" s="42"/>
      <c r="N83" s="43">
        <v>5</v>
      </c>
      <c r="O83" s="52" t="s">
        <v>158</v>
      </c>
      <c r="P83" s="46" t="s">
        <v>1700</v>
      </c>
      <c r="Q83" s="46" t="s">
        <v>1083</v>
      </c>
      <c r="R83" s="45"/>
      <c r="S83" s="45"/>
      <c r="T83" s="17" t="str">
        <f>VLOOKUP(H83,[2]废止表!E39:F316,2,0)</f>
        <v>裂隙灯检查</v>
      </c>
      <c r="U83" s="17" t="b">
        <f t="shared" si="2"/>
        <v>1</v>
      </c>
      <c r="V83" s="17" t="str">
        <f>VLOOKUP(H83,'[1]映射关系 '!$J$5:$K$416,2,0)</f>
        <v>裂隙灯检查</v>
      </c>
      <c r="W83" s="17" t="b">
        <f t="shared" si="3"/>
        <v>1</v>
      </c>
    </row>
    <row r="84" s="17" customFormat="1" ht="102" spans="1:23">
      <c r="A84" s="52">
        <v>32</v>
      </c>
      <c r="B84" s="393" t="s">
        <v>366</v>
      </c>
      <c r="C84" s="36" t="s">
        <v>367</v>
      </c>
      <c r="D84" s="37" t="s">
        <v>368</v>
      </c>
      <c r="E84" s="38" t="s">
        <v>369</v>
      </c>
      <c r="F84" s="36" t="s">
        <v>226</v>
      </c>
      <c r="G84" s="38"/>
      <c r="H84" s="42">
        <v>310300063</v>
      </c>
      <c r="I84" s="40" t="s">
        <v>1119</v>
      </c>
      <c r="J84" s="40"/>
      <c r="K84" s="41"/>
      <c r="L84" s="40" t="s">
        <v>24</v>
      </c>
      <c r="M84" s="42"/>
      <c r="N84" s="52"/>
      <c r="O84" s="52" t="s">
        <v>158</v>
      </c>
      <c r="P84" s="45" t="s">
        <v>1701</v>
      </c>
      <c r="Q84" s="45" t="s">
        <v>1702</v>
      </c>
      <c r="R84" s="45"/>
      <c r="S84" s="45"/>
      <c r="T84" s="17" t="str">
        <f>VLOOKUP(H84,[2]废止表!E40:F317,2,0)</f>
        <v>超声生物显微镜检查(UBM)</v>
      </c>
      <c r="U84" s="17" t="b">
        <f t="shared" si="2"/>
        <v>1</v>
      </c>
      <c r="V84" s="17" t="str">
        <f>VLOOKUP(H84,'[1]映射关系 '!$J$5:$K$416,2,0)</f>
        <v>超声生物显微镜检查(UBM)</v>
      </c>
      <c r="W84" s="17" t="b">
        <f t="shared" si="3"/>
        <v>1</v>
      </c>
    </row>
    <row r="85" s="17" customFormat="1" ht="78.75" spans="1:23">
      <c r="A85" s="46">
        <v>33</v>
      </c>
      <c r="B85" s="394" t="s">
        <v>370</v>
      </c>
      <c r="C85" s="46" t="s">
        <v>371</v>
      </c>
      <c r="D85" s="46" t="s">
        <v>372</v>
      </c>
      <c r="E85" s="46" t="s">
        <v>262</v>
      </c>
      <c r="F85" s="46" t="s">
        <v>226</v>
      </c>
      <c r="G85" s="46" t="s">
        <v>1703</v>
      </c>
      <c r="H85" s="42">
        <v>310300059</v>
      </c>
      <c r="I85" s="40" t="s">
        <v>1111</v>
      </c>
      <c r="J85" s="40"/>
      <c r="K85" s="41"/>
      <c r="L85" s="40" t="s">
        <v>24</v>
      </c>
      <c r="M85" s="42"/>
      <c r="N85" s="43">
        <v>150</v>
      </c>
      <c r="O85" s="52" t="s">
        <v>158</v>
      </c>
      <c r="P85" s="46" t="s">
        <v>1704</v>
      </c>
      <c r="Q85" s="56" t="s">
        <v>1705</v>
      </c>
      <c r="R85" s="66"/>
      <c r="S85" s="66"/>
      <c r="T85" s="17" t="str">
        <f>VLOOKUP(H85,[2]废止表!E41:F318,2,0)</f>
        <v>海德堡视网膜厚度检查（HRT）</v>
      </c>
      <c r="U85" s="17" t="b">
        <f t="shared" si="2"/>
        <v>1</v>
      </c>
      <c r="V85" s="17" t="str">
        <f>VLOOKUP(H85,'[1]映射关系 '!$J$5:$K$416,2,0)</f>
        <v>海德堡视网膜厚度检查（HRT）</v>
      </c>
      <c r="W85" s="17" t="b">
        <f t="shared" si="3"/>
        <v>1</v>
      </c>
    </row>
    <row r="86" s="17" customFormat="1" ht="31.5" spans="1:23">
      <c r="A86" s="48"/>
      <c r="B86" s="48"/>
      <c r="C86" s="48"/>
      <c r="D86" s="48"/>
      <c r="E86" s="48"/>
      <c r="F86" s="48"/>
      <c r="G86" s="48"/>
      <c r="H86" s="42">
        <v>310300060</v>
      </c>
      <c r="I86" s="40" t="s">
        <v>1113</v>
      </c>
      <c r="J86" s="40"/>
      <c r="K86" s="41"/>
      <c r="L86" s="40" t="s">
        <v>24</v>
      </c>
      <c r="M86" s="42"/>
      <c r="N86" s="43">
        <v>80</v>
      </c>
      <c r="O86" s="52" t="s">
        <v>151</v>
      </c>
      <c r="P86" s="48"/>
      <c r="Q86" s="57"/>
      <c r="R86" s="66"/>
      <c r="S86" s="66"/>
      <c r="T86" s="17" t="str">
        <f>VLOOKUP(H86,[2]废止表!E42:F319,2,0)</f>
        <v>眼血流图</v>
      </c>
      <c r="U86" s="17" t="b">
        <f t="shared" si="2"/>
        <v>1</v>
      </c>
      <c r="V86" s="17" t="str">
        <f>VLOOKUP(H86,'[1]映射关系 '!$J$5:$K$416,2,0)</f>
        <v>眼血流图</v>
      </c>
      <c r="W86" s="17" t="b">
        <f t="shared" si="3"/>
        <v>1</v>
      </c>
    </row>
    <row r="87" s="17" customFormat="1" ht="67.5" spans="1:23">
      <c r="A87" s="50"/>
      <c r="B87" s="50"/>
      <c r="C87" s="50"/>
      <c r="D87" s="50"/>
      <c r="E87" s="50"/>
      <c r="F87" s="50"/>
      <c r="G87" s="50"/>
      <c r="H87" s="42">
        <v>310300064</v>
      </c>
      <c r="I87" s="40" t="s">
        <v>1121</v>
      </c>
      <c r="J87" s="40" t="s">
        <v>1122</v>
      </c>
      <c r="K87" s="41"/>
      <c r="L87" s="40" t="s">
        <v>24</v>
      </c>
      <c r="M87" s="42" t="s">
        <v>1706</v>
      </c>
      <c r="N87" s="43">
        <v>120</v>
      </c>
      <c r="O87" s="52" t="s">
        <v>158</v>
      </c>
      <c r="P87" s="50"/>
      <c r="Q87" s="58"/>
      <c r="R87" s="66"/>
      <c r="S87" s="66"/>
      <c r="T87" s="17" t="str">
        <f>VLOOKUP(H87,[2]废止表!E43:F320,2,0)</f>
        <v>光学相干断层成相(OCT)</v>
      </c>
      <c r="U87" s="17" t="b">
        <f t="shared" si="2"/>
        <v>1</v>
      </c>
      <c r="V87" s="17" t="str">
        <f>VLOOKUP(H87,'[1]映射关系 '!$J$5:$K$416,2,0)</f>
        <v>光学相干断层成相(OCT)</v>
      </c>
      <c r="W87" s="17" t="b">
        <f t="shared" si="3"/>
        <v>1</v>
      </c>
    </row>
    <row r="88" s="17" customFormat="1" spans="1:23">
      <c r="A88" s="29" t="s">
        <v>374</v>
      </c>
      <c r="B88" s="29"/>
      <c r="C88" s="29"/>
      <c r="D88" s="70"/>
      <c r="E88" s="70"/>
      <c r="F88" s="71"/>
      <c r="G88" s="70"/>
      <c r="H88" s="72"/>
      <c r="I88" s="71"/>
      <c r="J88" s="71"/>
      <c r="K88" s="71"/>
      <c r="L88" s="71"/>
      <c r="M88" s="71"/>
      <c r="N88" s="71"/>
      <c r="O88" s="71"/>
      <c r="P88" s="71"/>
      <c r="Q88" s="71"/>
      <c r="R88" s="66"/>
      <c r="S88" s="66"/>
      <c r="T88" s="17" t="e">
        <f>VLOOKUP(H88,[2]废止表!E74:F321,2,0)</f>
        <v>#N/A</v>
      </c>
      <c r="U88" s="17" t="e">
        <f t="shared" si="2"/>
        <v>#N/A</v>
      </c>
      <c r="V88" s="17" t="e">
        <f>VLOOKUP(H88,'[1]映射关系 '!$J$5:$K$416,2,0)</f>
        <v>#N/A</v>
      </c>
      <c r="W88" s="17" t="e">
        <f t="shared" si="3"/>
        <v>#N/A</v>
      </c>
    </row>
    <row r="89" s="17" customFormat="1" ht="63" spans="1:23">
      <c r="A89" s="52">
        <v>34</v>
      </c>
      <c r="B89" s="393" t="s">
        <v>375</v>
      </c>
      <c r="C89" s="36" t="s">
        <v>1707</v>
      </c>
      <c r="D89" s="73" t="s">
        <v>377</v>
      </c>
      <c r="E89" s="73" t="s">
        <v>378</v>
      </c>
      <c r="F89" s="74" t="s">
        <v>226</v>
      </c>
      <c r="G89" s="73" t="s">
        <v>380</v>
      </c>
      <c r="H89" s="42">
        <v>310300094</v>
      </c>
      <c r="I89" s="40" t="s">
        <v>1200</v>
      </c>
      <c r="J89" s="40"/>
      <c r="K89" s="41"/>
      <c r="L89" s="40" t="s">
        <v>1074</v>
      </c>
      <c r="M89" s="42"/>
      <c r="N89" s="43">
        <v>11</v>
      </c>
      <c r="O89" s="52" t="s">
        <v>158</v>
      </c>
      <c r="P89" s="66" t="s">
        <v>1708</v>
      </c>
      <c r="Q89" s="66" t="s">
        <v>1709</v>
      </c>
      <c r="R89" s="66"/>
      <c r="S89" s="66"/>
      <c r="T89" s="17" t="str">
        <f>VLOOKUP(H89,[2]废止表!E75:F322,2,0)</f>
        <v>球结膜下注射</v>
      </c>
      <c r="U89" s="17" t="b">
        <f t="shared" si="2"/>
        <v>1</v>
      </c>
      <c r="V89" s="17" t="str">
        <f>VLOOKUP(H89,'[1]映射关系 '!$J$5:$K$416,2,0)</f>
        <v>球结膜下注射</v>
      </c>
      <c r="W89" s="17" t="b">
        <f t="shared" si="3"/>
        <v>1</v>
      </c>
    </row>
    <row r="90" s="17" customFormat="1" ht="78.75" spans="1:23">
      <c r="A90" s="52"/>
      <c r="B90" s="393" t="s">
        <v>381</v>
      </c>
      <c r="C90" s="36" t="s">
        <v>382</v>
      </c>
      <c r="D90" s="73"/>
      <c r="E90" s="73"/>
      <c r="F90" s="74"/>
      <c r="G90" s="73"/>
      <c r="H90" s="54"/>
      <c r="I90" s="52"/>
      <c r="J90" s="52"/>
      <c r="K90" s="52"/>
      <c r="L90" s="52"/>
      <c r="M90" s="52"/>
      <c r="N90" s="52"/>
      <c r="O90" s="52"/>
      <c r="P90" s="66"/>
      <c r="Q90" s="66"/>
      <c r="R90" s="66"/>
      <c r="S90" s="66"/>
      <c r="T90" s="17" t="e">
        <f>VLOOKUP(H90,[2]废止表!E76:F323,2,0)</f>
        <v>#N/A</v>
      </c>
      <c r="U90" s="17" t="e">
        <f t="shared" si="2"/>
        <v>#N/A</v>
      </c>
      <c r="V90" s="17" t="e">
        <f>VLOOKUP(H90,'[1]映射关系 '!$J$5:$K$416,2,0)</f>
        <v>#N/A</v>
      </c>
      <c r="W90" s="17" t="e">
        <f t="shared" si="3"/>
        <v>#N/A</v>
      </c>
    </row>
    <row r="91" s="17" customFormat="1" ht="31.5" spans="1:23">
      <c r="A91" s="52">
        <v>35</v>
      </c>
      <c r="B91" s="396" t="s">
        <v>383</v>
      </c>
      <c r="C91" s="75" t="s">
        <v>1710</v>
      </c>
      <c r="D91" s="73" t="s">
        <v>385</v>
      </c>
      <c r="E91" s="73" t="s">
        <v>378</v>
      </c>
      <c r="F91" s="74" t="s">
        <v>226</v>
      </c>
      <c r="G91" s="73" t="s">
        <v>380</v>
      </c>
      <c r="H91" s="42">
        <v>310300095</v>
      </c>
      <c r="I91" s="40" t="s">
        <v>1202</v>
      </c>
      <c r="J91" s="40" t="s">
        <v>1203</v>
      </c>
      <c r="K91" s="41"/>
      <c r="L91" s="40" t="s">
        <v>1074</v>
      </c>
      <c r="M91" s="42"/>
      <c r="N91" s="43">
        <v>26</v>
      </c>
      <c r="O91" s="52" t="s">
        <v>158</v>
      </c>
      <c r="P91" s="66" t="s">
        <v>1711</v>
      </c>
      <c r="Q91" s="66" t="s">
        <v>1712</v>
      </c>
      <c r="R91" s="66"/>
      <c r="S91" s="66"/>
      <c r="T91" s="17" t="str">
        <f>VLOOKUP(H91,[2]废止表!E77:F324,2,0)</f>
        <v>球后注射</v>
      </c>
      <c r="U91" s="17" t="b">
        <f t="shared" si="2"/>
        <v>1</v>
      </c>
      <c r="V91" s="17" t="str">
        <f>VLOOKUP(H91,'[1]映射关系 '!$J$5:$K$416,2,0)</f>
        <v>球后注射</v>
      </c>
      <c r="W91" s="17" t="b">
        <f t="shared" si="3"/>
        <v>1</v>
      </c>
    </row>
    <row r="92" s="17" customFormat="1" ht="31.5" spans="1:23">
      <c r="A92" s="52"/>
      <c r="B92" s="60"/>
      <c r="C92" s="76"/>
      <c r="D92" s="73"/>
      <c r="E92" s="73"/>
      <c r="F92" s="74"/>
      <c r="G92" s="73"/>
      <c r="H92" s="42">
        <v>310300096</v>
      </c>
      <c r="I92" s="40" t="s">
        <v>1205</v>
      </c>
      <c r="J92" s="40"/>
      <c r="K92" s="41"/>
      <c r="L92" s="40" t="s">
        <v>1074</v>
      </c>
      <c r="M92" s="42"/>
      <c r="N92" s="43">
        <v>19</v>
      </c>
      <c r="O92" s="52" t="s">
        <v>1713</v>
      </c>
      <c r="P92" s="66"/>
      <c r="Q92" s="66"/>
      <c r="R92" s="66"/>
      <c r="S92" s="66"/>
      <c r="T92" s="17" t="str">
        <f>VLOOKUP(H92,[2]废止表!E78:F325,2,0)</f>
        <v>眶上神经封闭</v>
      </c>
      <c r="U92" s="17" t="b">
        <f t="shared" si="2"/>
        <v>1</v>
      </c>
      <c r="V92" s="17" t="str">
        <f>VLOOKUP(H92,'[1]映射关系 '!$J$5:$K$416,2,0)</f>
        <v>眶上神经封闭</v>
      </c>
      <c r="W92" s="17" t="b">
        <f t="shared" si="3"/>
        <v>1</v>
      </c>
    </row>
    <row r="93" s="17" customFormat="1" ht="78.75" spans="1:23">
      <c r="A93" s="52"/>
      <c r="B93" s="393" t="s">
        <v>386</v>
      </c>
      <c r="C93" s="36" t="s">
        <v>387</v>
      </c>
      <c r="D93" s="73"/>
      <c r="E93" s="73"/>
      <c r="F93" s="74"/>
      <c r="G93" s="73"/>
      <c r="H93" s="54"/>
      <c r="I93" s="52"/>
      <c r="J93" s="52"/>
      <c r="K93" s="52"/>
      <c r="L93" s="52"/>
      <c r="M93" s="52"/>
      <c r="N93" s="52"/>
      <c r="O93" s="52"/>
      <c r="P93" s="66"/>
      <c r="Q93" s="66"/>
      <c r="R93" s="66"/>
      <c r="S93" s="66"/>
      <c r="T93" s="17" t="e">
        <f>VLOOKUP(H93,[2]废止表!E79:F326,2,0)</f>
        <v>#N/A</v>
      </c>
      <c r="U93" s="17" t="e">
        <f t="shared" si="2"/>
        <v>#N/A</v>
      </c>
      <c r="V93" s="17" t="e">
        <f>VLOOKUP(H93,'[1]映射关系 '!$J$5:$K$416,2,0)</f>
        <v>#N/A</v>
      </c>
      <c r="W93" s="17" t="e">
        <f t="shared" si="3"/>
        <v>#N/A</v>
      </c>
    </row>
    <row r="94" s="17" customFormat="1" ht="31.5" spans="1:23">
      <c r="A94" s="77">
        <v>36</v>
      </c>
      <c r="B94" s="396" t="s">
        <v>388</v>
      </c>
      <c r="C94" s="75" t="s">
        <v>389</v>
      </c>
      <c r="D94" s="78" t="s">
        <v>390</v>
      </c>
      <c r="E94" s="78" t="s">
        <v>391</v>
      </c>
      <c r="F94" s="75" t="s">
        <v>392</v>
      </c>
      <c r="G94" s="78"/>
      <c r="H94" s="42">
        <v>310300087</v>
      </c>
      <c r="I94" s="40" t="s">
        <v>1185</v>
      </c>
      <c r="J94" s="40"/>
      <c r="K94" s="41"/>
      <c r="L94" s="40" t="s">
        <v>24</v>
      </c>
      <c r="M94" s="42"/>
      <c r="N94" s="43">
        <v>13</v>
      </c>
      <c r="O94" s="52" t="s">
        <v>158</v>
      </c>
      <c r="P94" s="66" t="s">
        <v>1714</v>
      </c>
      <c r="Q94" s="66" t="s">
        <v>1185</v>
      </c>
      <c r="R94" s="45"/>
      <c r="S94" s="45"/>
      <c r="T94" s="17" t="str">
        <f>VLOOKUP(H94,[2]废止表!E80:F327,2,0)</f>
        <v>睑板腺按摩</v>
      </c>
      <c r="U94" s="17" t="b">
        <f t="shared" si="2"/>
        <v>1</v>
      </c>
      <c r="V94" s="17" t="str">
        <f>VLOOKUP(H94,'[1]映射关系 '!$J$5:$K$416,2,0)</f>
        <v>睑板腺按摩</v>
      </c>
      <c r="W94" s="17" t="b">
        <f t="shared" si="3"/>
        <v>1</v>
      </c>
    </row>
    <row r="95" s="17" customFormat="1" ht="47.25" spans="1:23">
      <c r="A95" s="79"/>
      <c r="B95" s="60"/>
      <c r="C95" s="76"/>
      <c r="D95" s="80"/>
      <c r="E95" s="80"/>
      <c r="F95" s="76"/>
      <c r="G95" s="80"/>
      <c r="H95" s="42">
        <v>310300084</v>
      </c>
      <c r="I95" s="40" t="s">
        <v>1173</v>
      </c>
      <c r="J95" s="40" t="s">
        <v>1174</v>
      </c>
      <c r="K95" s="41"/>
      <c r="L95" s="40" t="s">
        <v>24</v>
      </c>
      <c r="M95" s="42"/>
      <c r="N95" s="43">
        <v>19</v>
      </c>
      <c r="O95" s="52" t="s">
        <v>158</v>
      </c>
      <c r="P95" s="66"/>
      <c r="Q95" s="66"/>
      <c r="R95" s="45"/>
      <c r="S95" s="45"/>
      <c r="T95" s="17" t="str">
        <f>VLOOKUP(H95,[2]废止表!E71:F328,2,0)</f>
        <v>低功率氦-氖激光治疗</v>
      </c>
      <c r="U95" s="17" t="b">
        <f t="shared" si="2"/>
        <v>1</v>
      </c>
      <c r="V95" s="17" t="str">
        <f>VLOOKUP(H95,'[1]映射关系 '!$J$5:$K$416,2,0)</f>
        <v>低功率氦-氖激光治疗</v>
      </c>
      <c r="W95" s="17" t="b">
        <f t="shared" si="3"/>
        <v>1</v>
      </c>
    </row>
    <row r="96" s="17" customFormat="1" ht="76.5" spans="1:23">
      <c r="A96" s="68">
        <v>37</v>
      </c>
      <c r="B96" s="393" t="s">
        <v>394</v>
      </c>
      <c r="C96" s="36" t="s">
        <v>395</v>
      </c>
      <c r="D96" s="37" t="s">
        <v>396</v>
      </c>
      <c r="E96" s="38" t="s">
        <v>397</v>
      </c>
      <c r="F96" s="36" t="s">
        <v>226</v>
      </c>
      <c r="G96" s="38"/>
      <c r="H96" s="42">
        <v>310300092</v>
      </c>
      <c r="I96" s="40" t="s">
        <v>1196</v>
      </c>
      <c r="J96" s="40"/>
      <c r="K96" s="41"/>
      <c r="L96" s="40" t="s">
        <v>1074</v>
      </c>
      <c r="M96" s="42"/>
      <c r="N96" s="43">
        <v>13</v>
      </c>
      <c r="O96" s="52" t="s">
        <v>158</v>
      </c>
      <c r="P96" s="66" t="s">
        <v>1715</v>
      </c>
      <c r="Q96" s="66" t="s">
        <v>1196</v>
      </c>
      <c r="R96" s="45"/>
      <c r="S96" s="45"/>
      <c r="T96" s="17" t="str">
        <f>VLOOKUP(H96,[2]废止表!E82:F329,2,0)</f>
        <v>沙眼磨擦压挤术</v>
      </c>
      <c r="U96" s="17" t="b">
        <f t="shared" si="2"/>
        <v>1</v>
      </c>
      <c r="V96" s="17" t="str">
        <f>VLOOKUP(H96,'[1]映射关系 '!$J$5:$K$416,2,0)</f>
        <v>沙眼磨擦压挤术</v>
      </c>
      <c r="W96" s="17" t="b">
        <f t="shared" si="3"/>
        <v>1</v>
      </c>
    </row>
    <row r="97" s="17" customFormat="1" ht="81" spans="1:23">
      <c r="A97" s="68">
        <v>38</v>
      </c>
      <c r="B97" s="393" t="s">
        <v>398</v>
      </c>
      <c r="C97" s="36" t="s">
        <v>399</v>
      </c>
      <c r="D97" s="53" t="s">
        <v>400</v>
      </c>
      <c r="E97" s="53" t="s">
        <v>401</v>
      </c>
      <c r="F97" s="36" t="s">
        <v>226</v>
      </c>
      <c r="G97" s="53"/>
      <c r="H97" s="42">
        <v>310300036</v>
      </c>
      <c r="I97" s="40" t="s">
        <v>1068</v>
      </c>
      <c r="J97" s="40"/>
      <c r="K97" s="41"/>
      <c r="L97" s="40" t="s">
        <v>24</v>
      </c>
      <c r="M97" s="42" t="s">
        <v>101</v>
      </c>
      <c r="N97" s="43">
        <v>11</v>
      </c>
      <c r="O97" s="52" t="s">
        <v>158</v>
      </c>
      <c r="P97" s="66" t="s">
        <v>1716</v>
      </c>
      <c r="Q97" s="66" t="s">
        <v>1068</v>
      </c>
      <c r="R97" s="45"/>
      <c r="S97" s="45"/>
      <c r="T97" s="17" t="str">
        <f>VLOOKUP(H97,[2]废止表!E21:F330,2,0)</f>
        <v>泪道冲洗</v>
      </c>
      <c r="U97" s="17" t="b">
        <f t="shared" si="2"/>
        <v>1</v>
      </c>
      <c r="V97" s="17" t="str">
        <f>VLOOKUP(H97,'[1]映射关系 '!$J$5:$K$416,2,0)</f>
        <v>泪道冲洗</v>
      </c>
      <c r="W97" s="17" t="b">
        <f t="shared" si="3"/>
        <v>1</v>
      </c>
    </row>
    <row r="98" s="17" customFormat="1" ht="47.25" spans="1:23">
      <c r="A98" s="68"/>
      <c r="B98" s="393" t="s">
        <v>403</v>
      </c>
      <c r="C98" s="36" t="s">
        <v>404</v>
      </c>
      <c r="D98" s="53"/>
      <c r="E98" s="53"/>
      <c r="F98" s="36"/>
      <c r="G98" s="53"/>
      <c r="H98" s="54"/>
      <c r="I98" s="52"/>
      <c r="J98" s="52"/>
      <c r="K98" s="52"/>
      <c r="L98" s="52"/>
      <c r="M98" s="52"/>
      <c r="N98" s="52"/>
      <c r="O98" s="52"/>
      <c r="P98" s="66"/>
      <c r="Q98" s="66"/>
      <c r="R98" s="45"/>
      <c r="S98" s="45"/>
      <c r="T98" s="17" t="e">
        <f>VLOOKUP(H98,[2]废止表!E84:F331,2,0)</f>
        <v>#N/A</v>
      </c>
      <c r="U98" s="17" t="e">
        <f t="shared" si="2"/>
        <v>#N/A</v>
      </c>
      <c r="V98" s="17" t="e">
        <f>VLOOKUP(H98,'[1]映射关系 '!$J$5:$K$416,2,0)</f>
        <v>#N/A</v>
      </c>
      <c r="W98" s="17" t="e">
        <f t="shared" si="3"/>
        <v>#N/A</v>
      </c>
    </row>
    <row r="99" s="17" customFormat="1" ht="31.5" spans="1:23">
      <c r="A99" s="68"/>
      <c r="B99" s="396" t="s">
        <v>405</v>
      </c>
      <c r="C99" s="75" t="s">
        <v>406</v>
      </c>
      <c r="D99" s="53"/>
      <c r="E99" s="53"/>
      <c r="F99" s="36"/>
      <c r="G99" s="53"/>
      <c r="H99" s="42">
        <v>310300105</v>
      </c>
      <c r="I99" s="40" t="s">
        <v>1225</v>
      </c>
      <c r="J99" s="40"/>
      <c r="K99" s="41"/>
      <c r="L99" s="40" t="s">
        <v>24</v>
      </c>
      <c r="M99" s="42"/>
      <c r="N99" s="43">
        <v>13</v>
      </c>
      <c r="O99" s="52" t="s">
        <v>164</v>
      </c>
      <c r="P99" s="66"/>
      <c r="Q99" s="66"/>
      <c r="R99" s="45"/>
      <c r="S99" s="45"/>
      <c r="T99" s="17" t="str">
        <f>VLOOKUP(H99,[2]废止表!E85:F332,2,0)</f>
        <v>泪小点扩张</v>
      </c>
      <c r="U99" s="17" t="b">
        <f t="shared" si="2"/>
        <v>1</v>
      </c>
      <c r="V99" s="17" t="str">
        <f>VLOOKUP(H99,'[1]映射关系 '!$J$5:$K$416,2,0)</f>
        <v>泪小点扩张</v>
      </c>
      <c r="W99" s="17" t="b">
        <f t="shared" si="3"/>
        <v>1</v>
      </c>
    </row>
    <row r="100" s="17" customFormat="1" ht="63" spans="1:23">
      <c r="A100" s="68"/>
      <c r="B100" s="60"/>
      <c r="C100" s="76"/>
      <c r="D100" s="53"/>
      <c r="E100" s="53"/>
      <c r="F100" s="36"/>
      <c r="G100" s="53"/>
      <c r="H100" s="42">
        <v>310300106</v>
      </c>
      <c r="I100" s="40" t="s">
        <v>1227</v>
      </c>
      <c r="J100" s="40"/>
      <c r="K100" s="41"/>
      <c r="L100" s="40" t="s">
        <v>1074</v>
      </c>
      <c r="M100" s="42" t="s">
        <v>1228</v>
      </c>
      <c r="N100" s="43">
        <v>26</v>
      </c>
      <c r="O100" s="52" t="s">
        <v>164</v>
      </c>
      <c r="P100" s="66" t="s">
        <v>1717</v>
      </c>
      <c r="Q100" s="66" t="s">
        <v>1718</v>
      </c>
      <c r="R100" s="45"/>
      <c r="S100" s="45" t="s">
        <v>1719</v>
      </c>
      <c r="T100" s="17" t="str">
        <f>VLOOKUP(H100,[2]废止表!E86:F333,2,0)</f>
        <v>泪道探通术</v>
      </c>
      <c r="U100" s="17" t="b">
        <f t="shared" si="2"/>
        <v>1</v>
      </c>
      <c r="V100" s="17" t="str">
        <f>VLOOKUP(H100,'[1]映射关系 '!$J$5:$K$416,2,0)</f>
        <v>泪道探通术</v>
      </c>
      <c r="W100" s="17" t="b">
        <f t="shared" si="3"/>
        <v>1</v>
      </c>
    </row>
    <row r="101" s="17" customFormat="1" ht="31.5" spans="1:23">
      <c r="A101" s="68">
        <v>39</v>
      </c>
      <c r="B101" s="396" t="s">
        <v>407</v>
      </c>
      <c r="C101" s="59" t="s">
        <v>408</v>
      </c>
      <c r="D101" s="53" t="s">
        <v>409</v>
      </c>
      <c r="E101" s="53" t="s">
        <v>410</v>
      </c>
      <c r="F101" s="36" t="s">
        <v>226</v>
      </c>
      <c r="G101" s="53"/>
      <c r="H101" s="42">
        <v>310300088</v>
      </c>
      <c r="I101" s="40" t="s">
        <v>1187</v>
      </c>
      <c r="J101" s="40"/>
      <c r="K101" s="41"/>
      <c r="L101" s="40" t="s">
        <v>24</v>
      </c>
      <c r="M101" s="42"/>
      <c r="N101" s="43">
        <v>13</v>
      </c>
      <c r="O101" s="52" t="s">
        <v>158</v>
      </c>
      <c r="P101" s="77" t="s">
        <v>1720</v>
      </c>
      <c r="Q101" s="77" t="s">
        <v>1721</v>
      </c>
      <c r="R101" s="45"/>
      <c r="S101" s="45"/>
      <c r="T101" s="17" t="str">
        <f>VLOOKUP(H101,[2]废止表!E77:F334,2,0)</f>
        <v>冲洗结膜囊</v>
      </c>
      <c r="U101" s="17" t="b">
        <f t="shared" si="2"/>
        <v>1</v>
      </c>
      <c r="V101" s="17" t="str">
        <f>VLOOKUP(H101,'[1]映射关系 '!$J$5:$K$416,2,0)</f>
        <v>冲洗结膜囊</v>
      </c>
      <c r="W101" s="17" t="b">
        <f t="shared" si="3"/>
        <v>1</v>
      </c>
    </row>
    <row r="102" s="17" customFormat="1" ht="47.25" spans="1:23">
      <c r="A102" s="68"/>
      <c r="B102" s="60"/>
      <c r="C102" s="60"/>
      <c r="D102" s="53"/>
      <c r="E102" s="53"/>
      <c r="F102" s="36"/>
      <c r="G102" s="53"/>
      <c r="H102" s="42">
        <v>310300089</v>
      </c>
      <c r="I102" s="40" t="s">
        <v>1189</v>
      </c>
      <c r="J102" s="40"/>
      <c r="K102" s="41"/>
      <c r="L102" s="40" t="s">
        <v>24</v>
      </c>
      <c r="M102" s="42"/>
      <c r="N102" s="43">
        <v>13</v>
      </c>
      <c r="O102" s="52" t="s">
        <v>158</v>
      </c>
      <c r="P102" s="81"/>
      <c r="Q102" s="81"/>
      <c r="R102" s="45"/>
      <c r="S102" s="45"/>
      <c r="T102" s="17" t="str">
        <f>VLOOKUP(H102,[2]废止表!E78:F335,2,0)</f>
        <v>睑结膜伪膜去除冲洗</v>
      </c>
      <c r="U102" s="17" t="b">
        <f t="shared" si="2"/>
        <v>1</v>
      </c>
      <c r="V102" s="17" t="str">
        <f>VLOOKUP(H102,'[1]映射关系 '!$J$5:$K$416,2,0)</f>
        <v>睑结膜伪膜去除冲洗</v>
      </c>
      <c r="W102" s="17" t="b">
        <f t="shared" si="3"/>
        <v>1</v>
      </c>
    </row>
    <row r="103" s="17" customFormat="1" ht="63" spans="1:23">
      <c r="A103" s="68"/>
      <c r="B103" s="393" t="s">
        <v>411</v>
      </c>
      <c r="C103" s="82" t="s">
        <v>412</v>
      </c>
      <c r="D103" s="53"/>
      <c r="E103" s="53"/>
      <c r="F103" s="36"/>
      <c r="G103" s="53"/>
      <c r="H103" s="54"/>
      <c r="I103" s="52"/>
      <c r="J103" s="52"/>
      <c r="K103" s="52"/>
      <c r="L103" s="52"/>
      <c r="M103" s="52"/>
      <c r="N103" s="52"/>
      <c r="O103" s="52"/>
      <c r="P103" s="79"/>
      <c r="Q103" s="79"/>
      <c r="R103" s="45"/>
      <c r="S103" s="45"/>
      <c r="T103" s="17" t="e">
        <f>VLOOKUP(H103,[2]废止表!E89:F336,2,0)</f>
        <v>#N/A</v>
      </c>
      <c r="U103" s="17" t="e">
        <f t="shared" si="2"/>
        <v>#N/A</v>
      </c>
      <c r="V103" s="17" t="e">
        <f>VLOOKUP(H103,'[1]映射关系 '!$J$5:$K$416,2,0)</f>
        <v>#N/A</v>
      </c>
      <c r="W103" s="17" t="e">
        <f t="shared" si="3"/>
        <v>#N/A</v>
      </c>
    </row>
    <row r="104" s="17" customFormat="1" ht="47.25" spans="1:23">
      <c r="A104" s="68">
        <v>40</v>
      </c>
      <c r="B104" s="396" t="s">
        <v>413</v>
      </c>
      <c r="C104" s="83" t="s">
        <v>414</v>
      </c>
      <c r="D104" s="53" t="s">
        <v>415</v>
      </c>
      <c r="E104" s="53" t="s">
        <v>416</v>
      </c>
      <c r="F104" s="36" t="s">
        <v>392</v>
      </c>
      <c r="G104" s="53"/>
      <c r="H104" s="42">
        <v>310300091</v>
      </c>
      <c r="I104" s="40" t="s">
        <v>1194</v>
      </c>
      <c r="J104" s="40"/>
      <c r="K104" s="41"/>
      <c r="L104" s="40" t="s">
        <v>1074</v>
      </c>
      <c r="M104" s="42"/>
      <c r="N104" s="43">
        <v>13</v>
      </c>
      <c r="O104" s="52" t="s">
        <v>158</v>
      </c>
      <c r="P104" s="66" t="s">
        <v>1722</v>
      </c>
      <c r="Q104" s="66" t="s">
        <v>1723</v>
      </c>
      <c r="R104" s="45"/>
      <c r="S104" s="45"/>
      <c r="T104" s="17" t="str">
        <f>VLOOKUP(H104,[2]废止表!E80:F337,2,0)</f>
        <v>取结膜结石</v>
      </c>
      <c r="U104" s="17" t="b">
        <f t="shared" si="2"/>
        <v>1</v>
      </c>
      <c r="V104" s="17" t="str">
        <f>VLOOKUP(H104,'[1]映射关系 '!$J$5:$K$416,2,0)</f>
        <v>取结膜结石</v>
      </c>
      <c r="W104" s="17" t="b">
        <f t="shared" si="3"/>
        <v>1</v>
      </c>
    </row>
    <row r="105" s="17" customFormat="1" ht="47.25" spans="1:23">
      <c r="A105" s="68"/>
      <c r="B105" s="60"/>
      <c r="C105" s="84"/>
      <c r="D105" s="53"/>
      <c r="E105" s="53"/>
      <c r="F105" s="36"/>
      <c r="G105" s="53"/>
      <c r="H105" s="42">
        <v>310300102</v>
      </c>
      <c r="I105" s="40" t="s">
        <v>1217</v>
      </c>
      <c r="J105" s="40"/>
      <c r="K105" s="41"/>
      <c r="L105" s="40" t="s">
        <v>24</v>
      </c>
      <c r="M105" s="42" t="s">
        <v>1218</v>
      </c>
      <c r="N105" s="43">
        <v>26</v>
      </c>
      <c r="O105" s="52" t="s">
        <v>158</v>
      </c>
      <c r="P105" s="66"/>
      <c r="Q105" s="66"/>
      <c r="R105" s="45"/>
      <c r="S105" s="45"/>
      <c r="T105" s="17" t="str">
        <f>VLOOKUP(H105,[2]废止表!E91:F338,2,0)</f>
        <v>角膜异物剔除术</v>
      </c>
      <c r="U105" s="17" t="b">
        <f t="shared" si="2"/>
        <v>1</v>
      </c>
      <c r="V105" s="17" t="str">
        <f>VLOOKUP(H105,'[1]映射关系 '!$J$5:$K$416,2,0)</f>
        <v>角膜异物剔除术</v>
      </c>
      <c r="W105" s="17" t="b">
        <f t="shared" si="3"/>
        <v>1</v>
      </c>
    </row>
    <row r="106" s="17" customFormat="1" ht="78.75" spans="1:23">
      <c r="A106" s="68"/>
      <c r="B106" s="393" t="s">
        <v>419</v>
      </c>
      <c r="C106" s="36" t="s">
        <v>420</v>
      </c>
      <c r="D106" s="53"/>
      <c r="E106" s="53"/>
      <c r="F106" s="36"/>
      <c r="G106" s="53"/>
      <c r="H106" s="85"/>
      <c r="I106" s="68"/>
      <c r="J106" s="68"/>
      <c r="K106" s="68"/>
      <c r="L106" s="68"/>
      <c r="M106" s="68"/>
      <c r="N106" s="68"/>
      <c r="O106" s="68"/>
      <c r="P106" s="66"/>
      <c r="Q106" s="66"/>
      <c r="R106" s="45"/>
      <c r="S106" s="45"/>
      <c r="T106" s="17" t="e">
        <f>VLOOKUP(H106,[2]废止表!E92:F339,2,0)</f>
        <v>#N/A</v>
      </c>
      <c r="U106" s="17" t="e">
        <f t="shared" si="2"/>
        <v>#N/A</v>
      </c>
      <c r="V106" s="17" t="e">
        <f>VLOOKUP(H106,'[1]映射关系 '!$J$5:$K$416,2,0)</f>
        <v>#N/A</v>
      </c>
      <c r="W106" s="17" t="e">
        <f t="shared" si="3"/>
        <v>#N/A</v>
      </c>
    </row>
    <row r="107" s="17" customFormat="1" ht="78.75" spans="1:23">
      <c r="A107" s="68"/>
      <c r="B107" s="393" t="s">
        <v>421</v>
      </c>
      <c r="C107" s="36" t="s">
        <v>422</v>
      </c>
      <c r="D107" s="53"/>
      <c r="E107" s="53"/>
      <c r="F107" s="36"/>
      <c r="G107" s="53"/>
      <c r="H107" s="42">
        <v>310300085</v>
      </c>
      <c r="I107" s="40" t="s">
        <v>1176</v>
      </c>
      <c r="J107" s="40" t="s">
        <v>1177</v>
      </c>
      <c r="K107" s="41"/>
      <c r="L107" s="40" t="s">
        <v>1074</v>
      </c>
      <c r="M107" s="42"/>
      <c r="N107" s="43">
        <v>13</v>
      </c>
      <c r="O107" s="52" t="s">
        <v>1724</v>
      </c>
      <c r="P107" s="66" t="s">
        <v>1725</v>
      </c>
      <c r="Q107" s="66" t="s">
        <v>1726</v>
      </c>
      <c r="R107" s="45"/>
      <c r="S107" s="45"/>
      <c r="T107" s="17" t="str">
        <f>VLOOKUP(H107,[2]废止表!E63:F340,2,0)</f>
        <v>电解倒睫</v>
      </c>
      <c r="U107" s="17" t="b">
        <f t="shared" si="2"/>
        <v>1</v>
      </c>
      <c r="V107" s="17" t="str">
        <f>VLOOKUP(H107,'[1]映射关系 '!$J$5:$K$416,2,0)</f>
        <v>电解倒睫</v>
      </c>
      <c r="W107" s="17" t="b">
        <f t="shared" si="3"/>
        <v>1</v>
      </c>
    </row>
    <row r="108" s="17" customFormat="1" ht="76.5" spans="1:23">
      <c r="A108" s="68">
        <v>41</v>
      </c>
      <c r="B108" s="393" t="s">
        <v>423</v>
      </c>
      <c r="C108" s="36" t="s">
        <v>424</v>
      </c>
      <c r="D108" s="37" t="s">
        <v>425</v>
      </c>
      <c r="E108" s="38" t="s">
        <v>426</v>
      </c>
      <c r="F108" s="36" t="s">
        <v>226</v>
      </c>
      <c r="G108" s="38"/>
      <c r="H108" s="42">
        <v>310300085</v>
      </c>
      <c r="I108" s="40" t="s">
        <v>1176</v>
      </c>
      <c r="J108" s="40" t="s">
        <v>1177</v>
      </c>
      <c r="K108" s="41"/>
      <c r="L108" s="40" t="s">
        <v>1074</v>
      </c>
      <c r="M108" s="42"/>
      <c r="N108" s="43">
        <v>13</v>
      </c>
      <c r="O108" s="52" t="s">
        <v>158</v>
      </c>
      <c r="P108" s="66" t="s">
        <v>1727</v>
      </c>
      <c r="Q108" s="66" t="s">
        <v>1728</v>
      </c>
      <c r="R108" s="45"/>
      <c r="S108" s="45"/>
      <c r="T108" s="17" t="str">
        <f>VLOOKUP(H108,[2]废止表!E64:F341,2,0)</f>
        <v>电解倒睫</v>
      </c>
      <c r="U108" s="17" t="b">
        <f t="shared" si="2"/>
        <v>1</v>
      </c>
      <c r="V108" s="17" t="str">
        <f>VLOOKUP(H108,'[1]映射关系 '!$J$5:$K$416,2,0)</f>
        <v>电解倒睫</v>
      </c>
      <c r="W108" s="17" t="b">
        <f t="shared" si="3"/>
        <v>1</v>
      </c>
    </row>
    <row r="109" s="17" customFormat="1" ht="81" spans="1:23">
      <c r="A109" s="68">
        <v>42</v>
      </c>
      <c r="B109" s="396" t="s">
        <v>427</v>
      </c>
      <c r="C109" s="59" t="s">
        <v>428</v>
      </c>
      <c r="D109" s="59" t="s">
        <v>429</v>
      </c>
      <c r="E109" s="59" t="s">
        <v>430</v>
      </c>
      <c r="F109" s="59" t="s">
        <v>226</v>
      </c>
      <c r="G109" s="59" t="s">
        <v>1729</v>
      </c>
      <c r="H109" s="42">
        <v>310300100</v>
      </c>
      <c r="I109" s="40" t="s">
        <v>1211</v>
      </c>
      <c r="J109" s="40" t="s">
        <v>1212</v>
      </c>
      <c r="K109" s="41"/>
      <c r="L109" s="40" t="s">
        <v>24</v>
      </c>
      <c r="M109" s="42" t="s">
        <v>101</v>
      </c>
      <c r="N109" s="43">
        <v>132</v>
      </c>
      <c r="O109" s="52" t="s">
        <v>158</v>
      </c>
      <c r="P109" s="59" t="s">
        <v>1730</v>
      </c>
      <c r="Q109" s="59" t="s">
        <v>1731</v>
      </c>
      <c r="R109" s="45"/>
      <c r="S109" s="45"/>
      <c r="T109" s="17" t="str">
        <f>VLOOKUP(H109,[2]废止表!E85:F342,2,0)</f>
        <v>前房穿刺术</v>
      </c>
      <c r="U109" s="17" t="b">
        <f t="shared" si="2"/>
        <v>1</v>
      </c>
      <c r="V109" s="17" t="str">
        <f>VLOOKUP(H109,'[1]映射关系 '!$J$5:$K$416,2,0)</f>
        <v>前房穿刺术</v>
      </c>
      <c r="W109" s="17" t="b">
        <f t="shared" si="3"/>
        <v>1</v>
      </c>
    </row>
    <row r="110" s="17" customFormat="1" ht="31.5" spans="1:23">
      <c r="A110" s="68"/>
      <c r="B110" s="63"/>
      <c r="C110" s="63"/>
      <c r="D110" s="63"/>
      <c r="E110" s="63"/>
      <c r="F110" s="63"/>
      <c r="G110" s="63"/>
      <c r="H110" s="42">
        <v>310300101</v>
      </c>
      <c r="I110" s="40" t="s">
        <v>1214</v>
      </c>
      <c r="J110" s="40" t="s">
        <v>1215</v>
      </c>
      <c r="K110" s="41"/>
      <c r="L110" s="40" t="s">
        <v>24</v>
      </c>
      <c r="M110" s="42"/>
      <c r="N110" s="43">
        <v>132</v>
      </c>
      <c r="O110" s="52" t="s">
        <v>158</v>
      </c>
      <c r="P110" s="63"/>
      <c r="Q110" s="63"/>
      <c r="R110" s="45"/>
      <c r="S110" s="45"/>
      <c r="T110" s="17" t="str">
        <f>VLOOKUP(H110,[2]废止表!E86:F343,2,0)</f>
        <v>前房注气术</v>
      </c>
      <c r="U110" s="17" t="b">
        <f t="shared" si="2"/>
        <v>1</v>
      </c>
      <c r="V110" s="17" t="str">
        <f>VLOOKUP(H110,'[1]映射关系 '!$J$5:$K$416,2,0)</f>
        <v>前房注气术</v>
      </c>
      <c r="W110" s="17" t="b">
        <f t="shared" si="3"/>
        <v>1</v>
      </c>
    </row>
    <row r="111" s="17" customFormat="1" ht="47.25" spans="1:23">
      <c r="A111" s="68"/>
      <c r="B111" s="63"/>
      <c r="C111" s="63"/>
      <c r="D111" s="63"/>
      <c r="E111" s="63"/>
      <c r="F111" s="63"/>
      <c r="G111" s="63"/>
      <c r="H111" s="42">
        <v>330407001</v>
      </c>
      <c r="I111" s="86" t="s">
        <v>1494</v>
      </c>
      <c r="J111" s="86" t="s">
        <v>1495</v>
      </c>
      <c r="K111" s="87"/>
      <c r="L111" s="86" t="s">
        <v>24</v>
      </c>
      <c r="M111" s="88"/>
      <c r="N111" s="89">
        <v>532</v>
      </c>
      <c r="O111" s="52" t="s">
        <v>158</v>
      </c>
      <c r="P111" s="63"/>
      <c r="Q111" s="63"/>
      <c r="R111" s="45"/>
      <c r="S111" s="45"/>
      <c r="T111" s="17" t="str">
        <f>VLOOKUP(H111,[2]废止表!E97:F344,2,0)</f>
        <v>玻璃体腔穿刺术</v>
      </c>
      <c r="U111" s="17" t="b">
        <f t="shared" si="2"/>
        <v>1</v>
      </c>
      <c r="V111" s="17" t="str">
        <f>VLOOKUP(H111,'[1]映射关系 '!$J$5:$K$416,2,0)</f>
        <v>玻璃体腔穿刺术</v>
      </c>
      <c r="W111" s="17" t="b">
        <f t="shared" si="3"/>
        <v>1</v>
      </c>
    </row>
    <row r="112" s="17" customFormat="1" ht="47.25" spans="1:23">
      <c r="A112" s="68"/>
      <c r="B112" s="60"/>
      <c r="C112" s="60"/>
      <c r="D112" s="60"/>
      <c r="E112" s="60"/>
      <c r="F112" s="60"/>
      <c r="G112" s="60"/>
      <c r="H112" s="42">
        <v>330409013</v>
      </c>
      <c r="I112" s="40" t="s">
        <v>1576</v>
      </c>
      <c r="J112" s="40"/>
      <c r="K112" s="41"/>
      <c r="L112" s="40" t="s">
        <v>226</v>
      </c>
      <c r="M112" s="42"/>
      <c r="N112" s="43">
        <v>598</v>
      </c>
      <c r="O112" s="52" t="s">
        <v>158</v>
      </c>
      <c r="P112" s="63"/>
      <c r="Q112" s="63"/>
      <c r="R112" s="45"/>
      <c r="S112" s="45"/>
      <c r="T112" s="17" t="str">
        <f>VLOOKUP(H112,[2]废止表!E98:F345,2,0)</f>
        <v>眶内血肿穿刺术</v>
      </c>
      <c r="U112" s="17" t="b">
        <f t="shared" si="2"/>
        <v>1</v>
      </c>
      <c r="V112" s="17" t="str">
        <f>VLOOKUP(H112,'[1]映射关系 '!$J$5:$K$416,2,0)</f>
        <v>眶内血肿穿刺术</v>
      </c>
      <c r="W112" s="17" t="b">
        <f t="shared" si="3"/>
        <v>1</v>
      </c>
    </row>
    <row r="113" s="17" customFormat="1" ht="47.25" spans="1:23">
      <c r="A113" s="68"/>
      <c r="B113" s="393" t="s">
        <v>432</v>
      </c>
      <c r="C113" s="36" t="s">
        <v>433</v>
      </c>
      <c r="D113" s="37"/>
      <c r="E113" s="38"/>
      <c r="F113" s="36"/>
      <c r="G113" s="38"/>
      <c r="H113" s="54"/>
      <c r="I113" s="52"/>
      <c r="J113" s="52"/>
      <c r="K113" s="52"/>
      <c r="L113" s="52"/>
      <c r="M113" s="52"/>
      <c r="N113" s="52"/>
      <c r="O113" s="52"/>
      <c r="P113" s="60"/>
      <c r="Q113" s="60"/>
      <c r="R113" s="45"/>
      <c r="S113" s="45"/>
      <c r="T113" s="17" t="e">
        <f>VLOOKUP(H113,[2]废止表!E99:F346,2,0)</f>
        <v>#N/A</v>
      </c>
      <c r="U113" s="17" t="e">
        <f t="shared" si="2"/>
        <v>#N/A</v>
      </c>
      <c r="V113" s="17" t="e">
        <f>VLOOKUP(H113,'[1]映射关系 '!$J$5:$K$416,2,0)</f>
        <v>#N/A</v>
      </c>
      <c r="W113" s="17" t="e">
        <f t="shared" si="3"/>
        <v>#N/A</v>
      </c>
    </row>
    <row r="114" s="17" customFormat="1" ht="47.25" spans="1:23">
      <c r="A114" s="77">
        <v>43</v>
      </c>
      <c r="B114" s="397" t="s">
        <v>434</v>
      </c>
      <c r="C114" s="77" t="s">
        <v>435</v>
      </c>
      <c r="D114" s="77" t="s">
        <v>1732</v>
      </c>
      <c r="E114" s="77" t="s">
        <v>437</v>
      </c>
      <c r="F114" s="77" t="s">
        <v>226</v>
      </c>
      <c r="G114" s="77"/>
      <c r="H114" s="42">
        <v>310300080</v>
      </c>
      <c r="I114" s="40" t="s">
        <v>1161</v>
      </c>
      <c r="J114" s="40"/>
      <c r="K114" s="41"/>
      <c r="L114" s="40" t="s">
        <v>24</v>
      </c>
      <c r="M114" s="42"/>
      <c r="N114" s="43">
        <v>792</v>
      </c>
      <c r="O114" s="52" t="s">
        <v>158</v>
      </c>
      <c r="P114" s="77" t="s">
        <v>1733</v>
      </c>
      <c r="Q114" s="77" t="s">
        <v>1734</v>
      </c>
      <c r="R114" s="45"/>
      <c r="S114" s="45"/>
      <c r="T114" s="17" t="str">
        <f>VLOOKUP(H114,[2]废止表!E70:F347,2,0)</f>
        <v>视网膜激光光凝术</v>
      </c>
      <c r="U114" s="17" t="b">
        <f t="shared" si="2"/>
        <v>1</v>
      </c>
      <c r="V114" s="17" t="str">
        <f>VLOOKUP(H114,'[1]映射关系 '!$J$5:$K$416,2,0)</f>
        <v>视网膜激光光凝术</v>
      </c>
      <c r="W114" s="17" t="b">
        <f t="shared" si="3"/>
        <v>1</v>
      </c>
    </row>
    <row r="115" s="17" customFormat="1" ht="54" spans="1:23">
      <c r="A115" s="81"/>
      <c r="B115" s="81"/>
      <c r="C115" s="81"/>
      <c r="D115" s="81"/>
      <c r="E115" s="81"/>
      <c r="F115" s="81"/>
      <c r="G115" s="81"/>
      <c r="H115" s="42">
        <v>310300081</v>
      </c>
      <c r="I115" s="40" t="s">
        <v>1163</v>
      </c>
      <c r="J115" s="40" t="s">
        <v>1164</v>
      </c>
      <c r="K115" s="41"/>
      <c r="L115" s="40" t="s">
        <v>24</v>
      </c>
      <c r="M115" s="42" t="s">
        <v>1165</v>
      </c>
      <c r="N115" s="43">
        <v>264</v>
      </c>
      <c r="O115" s="52" t="s">
        <v>158</v>
      </c>
      <c r="P115" s="81"/>
      <c r="Q115" s="81"/>
      <c r="R115" s="45"/>
      <c r="S115" s="45"/>
      <c r="T115" s="17" t="str">
        <f>VLOOKUP(H115,[2]废止表!E71:F348,2,0)</f>
        <v>激光治疗眼前节病</v>
      </c>
      <c r="U115" s="17" t="b">
        <f t="shared" si="2"/>
        <v>1</v>
      </c>
      <c r="V115" s="17" t="str">
        <f>VLOOKUP(H115,'[1]映射关系 '!$J$5:$K$416,2,0)</f>
        <v>激光治疗眼前节病</v>
      </c>
      <c r="W115" s="17" t="b">
        <f t="shared" si="3"/>
        <v>1</v>
      </c>
    </row>
    <row r="116" s="17" customFormat="1" ht="94.5" spans="1:23">
      <c r="A116" s="81"/>
      <c r="B116" s="81"/>
      <c r="C116" s="81"/>
      <c r="D116" s="81"/>
      <c r="E116" s="81"/>
      <c r="F116" s="81"/>
      <c r="G116" s="81"/>
      <c r="H116" s="42">
        <v>310300086</v>
      </c>
      <c r="I116" s="40" t="s">
        <v>1180</v>
      </c>
      <c r="J116" s="90" t="s">
        <v>1181</v>
      </c>
      <c r="K116" s="41" t="s">
        <v>1182</v>
      </c>
      <c r="L116" s="40" t="s">
        <v>24</v>
      </c>
      <c r="M116" s="91" t="s">
        <v>1183</v>
      </c>
      <c r="N116" s="43">
        <v>550</v>
      </c>
      <c r="O116" s="52" t="s">
        <v>158</v>
      </c>
      <c r="P116" s="81"/>
      <c r="Q116" s="81"/>
      <c r="R116" s="45"/>
      <c r="S116" s="45"/>
      <c r="T116" s="17" t="str">
        <f>VLOOKUP(H116,[2]废止表!E72:F349,2,0)</f>
        <v>光动力疗法（PDT）</v>
      </c>
      <c r="U116" s="17" t="b">
        <f t="shared" si="2"/>
        <v>1</v>
      </c>
      <c r="V116" s="17" t="str">
        <f>VLOOKUP(H116,'[1]映射关系 '!$J$5:$K$416,2,0)</f>
        <v>光动力疗法（PDT）</v>
      </c>
      <c r="W116" s="17" t="b">
        <f t="shared" si="3"/>
        <v>1</v>
      </c>
    </row>
    <row r="117" s="17" customFormat="1" ht="47.25" spans="1:23">
      <c r="A117" s="81"/>
      <c r="B117" s="81"/>
      <c r="C117" s="81"/>
      <c r="D117" s="81"/>
      <c r="E117" s="81"/>
      <c r="F117" s="81"/>
      <c r="G117" s="81"/>
      <c r="H117" s="42">
        <v>330405010</v>
      </c>
      <c r="I117" s="40" t="s">
        <v>1397</v>
      </c>
      <c r="J117" s="40" t="s">
        <v>1398</v>
      </c>
      <c r="K117" s="41"/>
      <c r="L117" s="40" t="s">
        <v>226</v>
      </c>
      <c r="M117" s="42" t="s">
        <v>1399</v>
      </c>
      <c r="N117" s="43">
        <v>747</v>
      </c>
      <c r="O117" s="52" t="s">
        <v>158</v>
      </c>
      <c r="P117" s="81"/>
      <c r="Q117" s="81"/>
      <c r="R117" s="45"/>
      <c r="S117" s="45"/>
      <c r="T117" s="17" t="str">
        <f>VLOOKUP(H117,[2]废止表!E103:F350,2,0)</f>
        <v>睫状体特殊治疗</v>
      </c>
      <c r="U117" s="17" t="b">
        <f t="shared" si="2"/>
        <v>1</v>
      </c>
      <c r="V117" s="17" t="str">
        <f>VLOOKUP(H117,'[1]映射关系 '!$J$5:$K$416,2,0)</f>
        <v>睫状体特殊治疗</v>
      </c>
      <c r="W117" s="17" t="b">
        <f t="shared" si="3"/>
        <v>1</v>
      </c>
    </row>
    <row r="118" s="17" customFormat="1" ht="31.5" spans="1:23">
      <c r="A118" s="79"/>
      <c r="B118" s="79"/>
      <c r="C118" s="79"/>
      <c r="D118" s="79"/>
      <c r="E118" s="79"/>
      <c r="F118" s="79"/>
      <c r="G118" s="79"/>
      <c r="H118" s="42">
        <v>330407013</v>
      </c>
      <c r="I118" s="40" t="s">
        <v>1530</v>
      </c>
      <c r="J118" s="40"/>
      <c r="K118" s="41" t="s">
        <v>1506</v>
      </c>
      <c r="L118" s="40" t="s">
        <v>24</v>
      </c>
      <c r="M118" s="42" t="s">
        <v>1365</v>
      </c>
      <c r="N118" s="43">
        <v>858</v>
      </c>
      <c r="O118" s="52" t="s">
        <v>158</v>
      </c>
      <c r="P118" s="79"/>
      <c r="Q118" s="79"/>
      <c r="R118" s="45"/>
      <c r="S118" s="45"/>
      <c r="T118" s="17" t="str">
        <f>VLOOKUP(H118,[2]废止表!E104:F351,2,0)</f>
        <v>内眼病冷凝术</v>
      </c>
      <c r="U118" s="17" t="b">
        <f t="shared" si="2"/>
        <v>1</v>
      </c>
      <c r="V118" s="17" t="str">
        <f>VLOOKUP(H118,'[1]映射关系 '!$J$5:$K$416,2,0)</f>
        <v>内眼病冷凝术</v>
      </c>
      <c r="W118" s="17" t="b">
        <f t="shared" si="3"/>
        <v>1</v>
      </c>
    </row>
    <row r="119" s="17" customFormat="1" ht="31.5" spans="1:23">
      <c r="A119" s="77">
        <v>44</v>
      </c>
      <c r="B119" s="397" t="s">
        <v>439</v>
      </c>
      <c r="C119" s="77" t="s">
        <v>440</v>
      </c>
      <c r="D119" s="77" t="s">
        <v>441</v>
      </c>
      <c r="E119" s="77" t="s">
        <v>442</v>
      </c>
      <c r="F119" s="77" t="s">
        <v>24</v>
      </c>
      <c r="G119" s="77" t="s">
        <v>1735</v>
      </c>
      <c r="H119" s="42">
        <v>310300098</v>
      </c>
      <c r="I119" s="40" t="s">
        <v>1207</v>
      </c>
      <c r="J119" s="40"/>
      <c r="K119" s="41"/>
      <c r="L119" s="40" t="s">
        <v>24</v>
      </c>
      <c r="M119" s="42"/>
      <c r="N119" s="43">
        <v>14</v>
      </c>
      <c r="O119" s="52" t="s">
        <v>151</v>
      </c>
      <c r="P119" s="77" t="s">
        <v>1736</v>
      </c>
      <c r="Q119" s="77" t="s">
        <v>1737</v>
      </c>
      <c r="R119" s="45"/>
      <c r="S119" s="45"/>
      <c r="T119" s="17" t="str">
        <f>VLOOKUP(H119,[2]废止表!E75:F352,2,0)</f>
        <v>协调器治疗</v>
      </c>
      <c r="U119" s="17" t="b">
        <f t="shared" si="2"/>
        <v>1</v>
      </c>
      <c r="V119" s="17" t="str">
        <f>VLOOKUP(H119,'[1]映射关系 '!$J$5:$K$416,2,0)</f>
        <v>协调器治疗</v>
      </c>
      <c r="W119" s="17" t="b">
        <f t="shared" si="3"/>
        <v>1</v>
      </c>
    </row>
    <row r="120" s="17" customFormat="1" ht="31.5" spans="1:23">
      <c r="A120" s="81"/>
      <c r="B120" s="81"/>
      <c r="C120" s="81"/>
      <c r="D120" s="81"/>
      <c r="E120" s="81"/>
      <c r="F120" s="81"/>
      <c r="G120" s="81"/>
      <c r="H120" s="42">
        <v>310300099</v>
      </c>
      <c r="I120" s="40" t="s">
        <v>1209</v>
      </c>
      <c r="J120" s="40"/>
      <c r="K120" s="41"/>
      <c r="L120" s="40" t="s">
        <v>24</v>
      </c>
      <c r="M120" s="42"/>
      <c r="N120" s="43">
        <v>12</v>
      </c>
      <c r="O120" s="52" t="s">
        <v>151</v>
      </c>
      <c r="P120" s="81"/>
      <c r="Q120" s="81"/>
      <c r="R120" s="45"/>
      <c r="S120" s="45"/>
      <c r="T120" s="17" t="str">
        <f>VLOOKUP(H120,[2]废止表!E76:F353,2,0)</f>
        <v>后象治疗</v>
      </c>
      <c r="U120" s="17" t="b">
        <f t="shared" si="2"/>
        <v>1</v>
      </c>
      <c r="V120" s="17" t="str">
        <f>VLOOKUP(H120,'[1]映射关系 '!$J$5:$K$416,2,0)</f>
        <v>后象治疗</v>
      </c>
      <c r="W120" s="17" t="b">
        <f t="shared" si="3"/>
        <v>1</v>
      </c>
    </row>
    <row r="121" s="17" customFormat="1" ht="47.25" spans="1:23">
      <c r="A121" s="81"/>
      <c r="B121" s="81"/>
      <c r="C121" s="81"/>
      <c r="D121" s="81"/>
      <c r="E121" s="81"/>
      <c r="F121" s="81"/>
      <c r="G121" s="81"/>
      <c r="H121" s="42">
        <v>310300107</v>
      </c>
      <c r="I121" s="40" t="s">
        <v>1230</v>
      </c>
      <c r="J121" s="40" t="s">
        <v>1231</v>
      </c>
      <c r="K121" s="41"/>
      <c r="L121" s="40" t="s">
        <v>24</v>
      </c>
      <c r="M121" s="42"/>
      <c r="N121" s="43">
        <v>13</v>
      </c>
      <c r="O121" s="52" t="s">
        <v>151</v>
      </c>
      <c r="P121" s="81"/>
      <c r="Q121" s="81"/>
      <c r="R121" s="45"/>
      <c r="S121" s="45"/>
      <c r="T121" s="17" t="str">
        <f>VLOOKUP(H121,[2]废止表!E97:F354,2,0)</f>
        <v>双眼单视功能训练</v>
      </c>
      <c r="U121" s="17" t="b">
        <f t="shared" si="2"/>
        <v>1</v>
      </c>
      <c r="V121" s="17" t="str">
        <f>VLOOKUP(H121,'[1]映射关系 '!$J$5:$K$416,2,0)</f>
        <v>双眼单视功能训练</v>
      </c>
      <c r="W121" s="17" t="b">
        <f t="shared" si="3"/>
        <v>1</v>
      </c>
    </row>
    <row r="122" s="17" customFormat="1" ht="31.5" spans="1:23">
      <c r="A122" s="79"/>
      <c r="B122" s="79"/>
      <c r="C122" s="79"/>
      <c r="D122" s="79"/>
      <c r="E122" s="79"/>
      <c r="F122" s="79"/>
      <c r="G122" s="79"/>
      <c r="H122" s="42">
        <v>310300108</v>
      </c>
      <c r="I122" s="40" t="s">
        <v>1233</v>
      </c>
      <c r="J122" s="40"/>
      <c r="K122" s="41"/>
      <c r="L122" s="40" t="s">
        <v>24</v>
      </c>
      <c r="M122" s="42"/>
      <c r="N122" s="43">
        <v>13</v>
      </c>
      <c r="O122" s="52" t="s">
        <v>151</v>
      </c>
      <c r="P122" s="79"/>
      <c r="Q122" s="79"/>
      <c r="R122" s="45"/>
      <c r="S122" s="45"/>
      <c r="T122" s="17" t="str">
        <f>VLOOKUP(H122,[2]废止表!E98:F355,2,0)</f>
        <v>弱视训练</v>
      </c>
      <c r="U122" s="17" t="b">
        <f t="shared" si="2"/>
        <v>1</v>
      </c>
      <c r="V122" s="17" t="str">
        <f>VLOOKUP(H122,'[1]映射关系 '!$J$5:$K$416,2,0)</f>
        <v>弱视训练</v>
      </c>
      <c r="W122" s="17" t="b">
        <f t="shared" si="3"/>
        <v>1</v>
      </c>
    </row>
    <row r="123" s="17" customFormat="1" ht="78.75" spans="1:23">
      <c r="A123" s="68">
        <v>45</v>
      </c>
      <c r="B123" s="393" t="s">
        <v>444</v>
      </c>
      <c r="C123" s="36" t="s">
        <v>445</v>
      </c>
      <c r="D123" s="37" t="s">
        <v>446</v>
      </c>
      <c r="E123" s="38" t="s">
        <v>447</v>
      </c>
      <c r="F123" s="36" t="s">
        <v>226</v>
      </c>
      <c r="G123" s="38"/>
      <c r="H123" s="42">
        <v>330409010</v>
      </c>
      <c r="I123" s="40" t="s">
        <v>1570</v>
      </c>
      <c r="J123" s="40"/>
      <c r="K123" s="41" t="s">
        <v>1563</v>
      </c>
      <c r="L123" s="40" t="s">
        <v>24</v>
      </c>
      <c r="M123" s="42"/>
      <c r="N123" s="43">
        <v>747</v>
      </c>
      <c r="O123" s="52" t="s">
        <v>158</v>
      </c>
      <c r="P123" s="66" t="s">
        <v>1738</v>
      </c>
      <c r="Q123" s="66" t="s">
        <v>1570</v>
      </c>
      <c r="R123" s="45" t="s">
        <v>1739</v>
      </c>
      <c r="S123" s="45" t="s">
        <v>1740</v>
      </c>
      <c r="T123" s="17" t="str">
        <f>VLOOKUP(H123,[2]废止表!E109:F356,2,0)</f>
        <v>义眼安装</v>
      </c>
      <c r="U123" s="17" t="b">
        <f t="shared" si="2"/>
        <v>1</v>
      </c>
      <c r="V123" s="17" t="str">
        <f>VLOOKUP(H123,'[1]映射关系 '!$J$5:$K$416,2,0)</f>
        <v>义眼安装</v>
      </c>
      <c r="W123" s="17" t="b">
        <f t="shared" si="3"/>
        <v>1</v>
      </c>
    </row>
    <row r="124" s="17" customFormat="1" ht="40.5" spans="1:23">
      <c r="A124" s="68">
        <v>46</v>
      </c>
      <c r="B124" s="393" t="s">
        <v>448</v>
      </c>
      <c r="C124" s="36" t="s">
        <v>449</v>
      </c>
      <c r="D124" s="53" t="s">
        <v>450</v>
      </c>
      <c r="E124" s="53" t="s">
        <v>451</v>
      </c>
      <c r="F124" s="36" t="s">
        <v>226</v>
      </c>
      <c r="G124" s="67"/>
      <c r="H124" s="42">
        <v>330402008</v>
      </c>
      <c r="I124" s="40" t="s">
        <v>1311</v>
      </c>
      <c r="J124" s="40" t="s">
        <v>1312</v>
      </c>
      <c r="K124" s="41" t="s">
        <v>1313</v>
      </c>
      <c r="L124" s="40" t="s">
        <v>24</v>
      </c>
      <c r="M124" s="42"/>
      <c r="N124" s="43">
        <v>448</v>
      </c>
      <c r="O124" s="52" t="s">
        <v>158</v>
      </c>
      <c r="P124" s="66" t="s">
        <v>1741</v>
      </c>
      <c r="Q124" s="66" t="s">
        <v>1742</v>
      </c>
      <c r="R124" s="45"/>
      <c r="S124" s="45"/>
      <c r="T124" s="17" t="str">
        <f>VLOOKUP(H124,[2]废止表!E110:F357,2,0)</f>
        <v>鼻泪道再通术</v>
      </c>
      <c r="U124" s="17" t="b">
        <f t="shared" si="2"/>
        <v>1</v>
      </c>
      <c r="V124" s="17" t="str">
        <f>VLOOKUP(H124,'[1]映射关系 '!$J$5:$K$416,2,0)</f>
        <v>鼻泪道再通术</v>
      </c>
      <c r="W124" s="17" t="b">
        <f t="shared" si="3"/>
        <v>1</v>
      </c>
    </row>
    <row r="125" s="17" customFormat="1" ht="63" spans="1:23">
      <c r="A125" s="68"/>
      <c r="B125" s="393" t="s">
        <v>452</v>
      </c>
      <c r="C125" s="36" t="s">
        <v>453</v>
      </c>
      <c r="D125" s="53"/>
      <c r="E125" s="53"/>
      <c r="F125" s="36"/>
      <c r="G125" s="67"/>
      <c r="H125" s="54"/>
      <c r="I125" s="52"/>
      <c r="J125" s="52"/>
      <c r="K125" s="52"/>
      <c r="L125" s="52"/>
      <c r="M125" s="52"/>
      <c r="N125" s="52"/>
      <c r="O125" s="52"/>
      <c r="P125" s="66"/>
      <c r="Q125" s="66"/>
      <c r="R125" s="45"/>
      <c r="S125" s="45"/>
      <c r="T125" s="17" t="e">
        <f>VLOOKUP(H125,[2]废止表!E111:F358,2,0)</f>
        <v>#N/A</v>
      </c>
      <c r="U125" s="17" t="e">
        <f t="shared" si="2"/>
        <v>#N/A</v>
      </c>
      <c r="V125" s="17" t="e">
        <f>VLOOKUP(H125,'[1]映射关系 '!$J$5:$K$416,2,0)</f>
        <v>#N/A</v>
      </c>
      <c r="W125" s="17" t="e">
        <f t="shared" si="3"/>
        <v>#N/A</v>
      </c>
    </row>
    <row r="126" s="17" customFormat="1" ht="78.75" spans="1:23">
      <c r="A126" s="68">
        <v>47</v>
      </c>
      <c r="B126" s="393" t="s">
        <v>454</v>
      </c>
      <c r="C126" s="36" t="s">
        <v>455</v>
      </c>
      <c r="D126" s="38" t="s">
        <v>456</v>
      </c>
      <c r="E126" s="38" t="s">
        <v>457</v>
      </c>
      <c r="F126" s="92" t="s">
        <v>226</v>
      </c>
      <c r="G126" s="67"/>
      <c r="H126" s="54"/>
      <c r="I126" s="52" t="s">
        <v>1743</v>
      </c>
      <c r="J126" s="52"/>
      <c r="K126" s="52"/>
      <c r="L126" s="52"/>
      <c r="M126" s="52"/>
      <c r="N126" s="52"/>
      <c r="O126" s="52"/>
      <c r="P126" s="93" t="s">
        <v>1744</v>
      </c>
      <c r="Q126" s="94" t="s">
        <v>1745</v>
      </c>
      <c r="R126" s="45"/>
      <c r="S126" s="45"/>
      <c r="T126" s="17" t="e">
        <f>VLOOKUP(H126,[2]废止表!E1:F359,2,0)</f>
        <v>#N/A</v>
      </c>
      <c r="U126" s="17" t="e">
        <f t="shared" si="2"/>
        <v>#N/A</v>
      </c>
      <c r="V126" s="17" t="e">
        <f>VLOOKUP(H126,'[1]映射关系 '!$J$5:$K$416,2,0)</f>
        <v>#N/A</v>
      </c>
      <c r="W126" s="17" t="e">
        <f t="shared" si="3"/>
        <v>#N/A</v>
      </c>
    </row>
    <row r="127" s="17" customFormat="1" ht="63.75" spans="1:23">
      <c r="A127" s="68">
        <v>48</v>
      </c>
      <c r="B127" s="393" t="s">
        <v>458</v>
      </c>
      <c r="C127" s="36" t="s">
        <v>459</v>
      </c>
      <c r="D127" s="38" t="s">
        <v>460</v>
      </c>
      <c r="E127" s="38" t="s">
        <v>461</v>
      </c>
      <c r="F127" s="92" t="s">
        <v>226</v>
      </c>
      <c r="G127" s="67"/>
      <c r="H127" s="42">
        <v>330402010</v>
      </c>
      <c r="I127" s="40" t="s">
        <v>1319</v>
      </c>
      <c r="J127" s="40" t="s">
        <v>1320</v>
      </c>
      <c r="K127" s="41" t="s">
        <v>1321</v>
      </c>
      <c r="L127" s="40" t="s">
        <v>1074</v>
      </c>
      <c r="M127" s="42"/>
      <c r="N127" s="43">
        <v>448</v>
      </c>
      <c r="O127" s="52" t="s">
        <v>158</v>
      </c>
      <c r="P127" s="66" t="s">
        <v>1746</v>
      </c>
      <c r="Q127" s="66" t="s">
        <v>1747</v>
      </c>
      <c r="R127" s="45"/>
      <c r="S127" s="45"/>
      <c r="T127" s="17" t="str">
        <f>VLOOKUP(H127,[2]废止表!E113:F360,2,0)</f>
        <v>泪小管填塞术</v>
      </c>
      <c r="U127" s="17" t="b">
        <f t="shared" si="2"/>
        <v>1</v>
      </c>
      <c r="V127" s="17" t="str">
        <f>VLOOKUP(H127,'[1]映射关系 '!$J$5:$K$416,2,0)</f>
        <v>泪小管填塞术</v>
      </c>
      <c r="W127" s="17" t="b">
        <f t="shared" si="3"/>
        <v>1</v>
      </c>
    </row>
    <row r="128" s="17" customFormat="1" ht="31.5" spans="1:23">
      <c r="A128" s="68">
        <v>49</v>
      </c>
      <c r="B128" s="393" t="s">
        <v>462</v>
      </c>
      <c r="C128" s="36" t="s">
        <v>463</v>
      </c>
      <c r="D128" s="53" t="s">
        <v>464</v>
      </c>
      <c r="E128" s="53" t="s">
        <v>465</v>
      </c>
      <c r="F128" s="36" t="s">
        <v>226</v>
      </c>
      <c r="G128" s="38"/>
      <c r="H128" s="42">
        <v>330404004</v>
      </c>
      <c r="I128" s="40" t="s">
        <v>1352</v>
      </c>
      <c r="J128" s="40" t="s">
        <v>1353</v>
      </c>
      <c r="K128" s="41"/>
      <c r="L128" s="40" t="s">
        <v>24</v>
      </c>
      <c r="M128" s="42"/>
      <c r="N128" s="43">
        <v>179</v>
      </c>
      <c r="O128" s="52" t="s">
        <v>158</v>
      </c>
      <c r="P128" s="66" t="s">
        <v>1748</v>
      </c>
      <c r="Q128" s="66" t="s">
        <v>1352</v>
      </c>
      <c r="R128" s="93" t="s">
        <v>1749</v>
      </c>
      <c r="S128" s="94" t="s">
        <v>1750</v>
      </c>
      <c r="T128" s="17" t="str">
        <f>VLOOKUP(H128,[2]废止表!E114:F361,2,0)</f>
        <v>角膜拆线</v>
      </c>
      <c r="U128" s="17" t="b">
        <f t="shared" si="2"/>
        <v>1</v>
      </c>
      <c r="V128" s="17" t="str">
        <f>VLOOKUP(H128,'[1]映射关系 '!$J$5:$K$416,2,0)</f>
        <v>角膜拆线</v>
      </c>
      <c r="W128" s="17" t="b">
        <f t="shared" si="3"/>
        <v>1</v>
      </c>
    </row>
    <row r="129" s="17" customFormat="1" ht="63" spans="1:23">
      <c r="A129" s="68"/>
      <c r="B129" s="393" t="s">
        <v>467</v>
      </c>
      <c r="C129" s="36" t="s">
        <v>468</v>
      </c>
      <c r="D129" s="53"/>
      <c r="E129" s="53"/>
      <c r="F129" s="36"/>
      <c r="G129" s="38"/>
      <c r="H129" s="54"/>
      <c r="I129" s="52"/>
      <c r="J129" s="52"/>
      <c r="K129" s="52"/>
      <c r="L129" s="52"/>
      <c r="M129" s="52"/>
      <c r="N129" s="52"/>
      <c r="O129" s="52"/>
      <c r="P129" s="66"/>
      <c r="Q129" s="66"/>
      <c r="R129" s="45"/>
      <c r="S129" s="45"/>
      <c r="T129" s="17" t="e">
        <f>VLOOKUP(H129,[2]废止表!E115:F362,2,0)</f>
        <v>#N/A</v>
      </c>
      <c r="U129" s="17" t="e">
        <f t="shared" si="2"/>
        <v>#N/A</v>
      </c>
      <c r="V129" s="17" t="e">
        <f>VLOOKUP(H129,'[1]映射关系 '!$J$5:$K$416,2,0)</f>
        <v>#N/A</v>
      </c>
      <c r="W129" s="17" t="e">
        <f t="shared" si="3"/>
        <v>#N/A</v>
      </c>
    </row>
    <row r="130" s="17" customFormat="1" spans="1:23">
      <c r="A130" s="29" t="s">
        <v>1751</v>
      </c>
      <c r="B130" s="29"/>
      <c r="C130" s="29"/>
      <c r="D130" s="70"/>
      <c r="E130" s="70"/>
      <c r="F130" s="71"/>
      <c r="G130" s="70"/>
      <c r="H130" s="72"/>
      <c r="I130" s="71"/>
      <c r="J130" s="71"/>
      <c r="K130" s="71"/>
      <c r="L130" s="71"/>
      <c r="M130" s="71"/>
      <c r="N130" s="71"/>
      <c r="O130" s="71"/>
      <c r="P130" s="66"/>
      <c r="Q130" s="66"/>
      <c r="R130" s="66"/>
      <c r="S130" s="66"/>
      <c r="T130" s="17" t="e">
        <f>VLOOKUP(H130,[2]废止表!E116:F363,2,0)</f>
        <v>#N/A</v>
      </c>
      <c r="U130" s="17" t="e">
        <f t="shared" si="2"/>
        <v>#N/A</v>
      </c>
      <c r="V130" s="17" t="e">
        <f>VLOOKUP(H130,'[1]映射关系 '!$J$5:$K$416,2,0)</f>
        <v>#N/A</v>
      </c>
      <c r="W130" s="17" t="e">
        <f t="shared" si="3"/>
        <v>#N/A</v>
      </c>
    </row>
    <row r="131" s="17" customFormat="1" ht="54" spans="1:23">
      <c r="A131" s="95">
        <v>50</v>
      </c>
      <c r="B131" s="396" t="s">
        <v>470</v>
      </c>
      <c r="C131" s="59" t="s">
        <v>471</v>
      </c>
      <c r="D131" s="73" t="s">
        <v>472</v>
      </c>
      <c r="E131" s="73" t="s">
        <v>473</v>
      </c>
      <c r="F131" s="96" t="s">
        <v>226</v>
      </c>
      <c r="G131" s="97"/>
      <c r="H131" s="42">
        <v>310300082</v>
      </c>
      <c r="I131" s="40" t="s">
        <v>1167</v>
      </c>
      <c r="J131" s="55" t="s">
        <v>1752</v>
      </c>
      <c r="K131" s="41"/>
      <c r="L131" s="40" t="s">
        <v>24</v>
      </c>
      <c r="M131" s="42"/>
      <c r="N131" s="43">
        <v>1440</v>
      </c>
      <c r="O131" s="52" t="s">
        <v>158</v>
      </c>
      <c r="P131" s="73" t="s">
        <v>1753</v>
      </c>
      <c r="Q131" s="73" t="s">
        <v>1754</v>
      </c>
      <c r="R131" s="45"/>
      <c r="S131" s="45"/>
      <c r="T131" s="17" t="str">
        <f>VLOOKUP(H131,[2]废止表!E55:F364,2,0)</f>
        <v>铒激光眼科手术</v>
      </c>
      <c r="U131" s="17" t="b">
        <f t="shared" si="2"/>
        <v>1</v>
      </c>
      <c r="V131" s="17" t="str">
        <f>VLOOKUP(H131,'[1]映射关系 '!$J$5:$K$416,2,0)</f>
        <v>铒激光眼科手术</v>
      </c>
      <c r="W131" s="17" t="b">
        <f t="shared" si="3"/>
        <v>1</v>
      </c>
    </row>
    <row r="132" s="17" customFormat="1" ht="31.5" spans="1:23">
      <c r="A132" s="95"/>
      <c r="B132" s="63"/>
      <c r="C132" s="63"/>
      <c r="D132" s="73"/>
      <c r="E132" s="73"/>
      <c r="F132" s="96"/>
      <c r="G132" s="97"/>
      <c r="H132" s="42">
        <v>310300090</v>
      </c>
      <c r="I132" s="40" t="s">
        <v>1191</v>
      </c>
      <c r="J132" s="40"/>
      <c r="K132" s="41"/>
      <c r="L132" s="40" t="s">
        <v>24</v>
      </c>
      <c r="M132" s="42" t="s">
        <v>1192</v>
      </c>
      <c r="N132" s="43">
        <v>132</v>
      </c>
      <c r="O132" s="52" t="s">
        <v>158</v>
      </c>
      <c r="P132" s="73"/>
      <c r="Q132" s="73"/>
      <c r="R132" s="45"/>
      <c r="S132" s="45"/>
      <c r="T132" s="17" t="str">
        <f>VLOOKUP(H132,[2]废止表!E56:F365,2,0)</f>
        <v>晶体囊截开术</v>
      </c>
      <c r="U132" s="17" t="b">
        <f t="shared" si="2"/>
        <v>1</v>
      </c>
      <c r="V132" s="17" t="str">
        <f>VLOOKUP(H132,'[1]映射关系 '!$J$5:$K$416,2,0)</f>
        <v>晶体囊截开术</v>
      </c>
      <c r="W132" s="17" t="b">
        <f t="shared" si="3"/>
        <v>1</v>
      </c>
    </row>
    <row r="133" s="17" customFormat="1" ht="47.25" spans="1:23">
      <c r="A133" s="95"/>
      <c r="B133" s="63"/>
      <c r="C133" s="63"/>
      <c r="D133" s="73"/>
      <c r="E133" s="73"/>
      <c r="F133" s="96"/>
      <c r="G133" s="97"/>
      <c r="H133" s="42">
        <v>330406001</v>
      </c>
      <c r="I133" s="40" t="s">
        <v>1436</v>
      </c>
      <c r="J133" s="40"/>
      <c r="K133" s="41" t="s">
        <v>1437</v>
      </c>
      <c r="L133" s="40" t="s">
        <v>24</v>
      </c>
      <c r="M133" s="42" t="s">
        <v>1365</v>
      </c>
      <c r="N133" s="43">
        <v>1144</v>
      </c>
      <c r="O133" s="52" t="s">
        <v>158</v>
      </c>
      <c r="P133" s="73"/>
      <c r="Q133" s="73"/>
      <c r="R133" s="45"/>
      <c r="S133" s="45"/>
      <c r="T133" s="17" t="str">
        <f>VLOOKUP(H133,[2]废止表!E119:F366,2,0)</f>
        <v>白内障截囊吸取术</v>
      </c>
      <c r="U133" s="17" t="b">
        <f t="shared" si="2"/>
        <v>1</v>
      </c>
      <c r="V133" s="17" t="str">
        <f>VLOOKUP(H133,'[1]映射关系 '!$J$5:$K$416,2,0)</f>
        <v>白内障截囊吸取术</v>
      </c>
      <c r="W133" s="17" t="b">
        <f t="shared" si="3"/>
        <v>1</v>
      </c>
    </row>
    <row r="134" s="17" customFormat="1" ht="47.25" spans="1:23">
      <c r="A134" s="95"/>
      <c r="B134" s="63"/>
      <c r="C134" s="63"/>
      <c r="D134" s="73"/>
      <c r="E134" s="73"/>
      <c r="F134" s="96"/>
      <c r="G134" s="97"/>
      <c r="H134" s="42">
        <v>330406002</v>
      </c>
      <c r="I134" s="86" t="s">
        <v>1439</v>
      </c>
      <c r="J134" s="86"/>
      <c r="K134" s="87" t="s">
        <v>1437</v>
      </c>
      <c r="L134" s="86" t="s">
        <v>24</v>
      </c>
      <c r="M134" s="88" t="s">
        <v>1365</v>
      </c>
      <c r="N134" s="89">
        <v>979</v>
      </c>
      <c r="O134" s="52" t="s">
        <v>158</v>
      </c>
      <c r="P134" s="73"/>
      <c r="Q134" s="73"/>
      <c r="R134" s="45"/>
      <c r="S134" s="45"/>
      <c r="T134" s="17" t="str">
        <f>VLOOKUP(H134,[2]废止表!E120:F367,2,0)</f>
        <v>白内障囊膜切除术</v>
      </c>
      <c r="U134" s="17" t="b">
        <f t="shared" si="2"/>
        <v>1</v>
      </c>
      <c r="V134" s="17" t="str">
        <f>VLOOKUP(H134,'[1]映射关系 '!$J$5:$K$416,2,0)</f>
        <v>白内障囊膜切除术</v>
      </c>
      <c r="W134" s="17" t="b">
        <f t="shared" si="3"/>
        <v>1</v>
      </c>
    </row>
    <row r="135" s="17" customFormat="1" ht="47.25" spans="1:23">
      <c r="A135" s="95"/>
      <c r="B135" s="63"/>
      <c r="C135" s="63"/>
      <c r="D135" s="73"/>
      <c r="E135" s="73"/>
      <c r="F135" s="96"/>
      <c r="G135" s="97"/>
      <c r="H135" s="42">
        <v>330406003</v>
      </c>
      <c r="I135" s="40" t="s">
        <v>1441</v>
      </c>
      <c r="J135" s="40"/>
      <c r="K135" s="41"/>
      <c r="L135" s="40" t="s">
        <v>24</v>
      </c>
      <c r="M135" s="42" t="s">
        <v>1365</v>
      </c>
      <c r="N135" s="43">
        <v>930</v>
      </c>
      <c r="O135" s="52" t="s">
        <v>158</v>
      </c>
      <c r="P135" s="73"/>
      <c r="Q135" s="73"/>
      <c r="R135" s="45"/>
      <c r="S135" s="45"/>
      <c r="T135" s="17" t="str">
        <f>VLOOKUP(H135,[2]废止表!E121:F368,2,0)</f>
        <v>白内障囊内摘除术</v>
      </c>
      <c r="U135" s="17" t="b">
        <f t="shared" ref="U135:U198" si="4">I135=T135</f>
        <v>1</v>
      </c>
      <c r="V135" s="17" t="str">
        <f>VLOOKUP(H135,'[1]映射关系 '!$J$5:$K$416,2,0)</f>
        <v>白内障囊内摘除术</v>
      </c>
      <c r="W135" s="17" t="b">
        <f t="shared" ref="W135:W198" si="5">I135=V135</f>
        <v>1</v>
      </c>
    </row>
    <row r="136" s="17" customFormat="1" ht="47.25" spans="1:23">
      <c r="A136" s="95"/>
      <c r="B136" s="63"/>
      <c r="C136" s="63"/>
      <c r="D136" s="73"/>
      <c r="E136" s="73"/>
      <c r="F136" s="96"/>
      <c r="G136" s="97"/>
      <c r="H136" s="42">
        <v>330406004</v>
      </c>
      <c r="I136" s="40" t="s">
        <v>1443</v>
      </c>
      <c r="J136" s="40"/>
      <c r="K136" s="41" t="s">
        <v>1437</v>
      </c>
      <c r="L136" s="40" t="s">
        <v>24</v>
      </c>
      <c r="M136" s="42" t="s">
        <v>1365</v>
      </c>
      <c r="N136" s="43">
        <v>1144</v>
      </c>
      <c r="O136" s="52" t="s">
        <v>158</v>
      </c>
      <c r="P136" s="73"/>
      <c r="Q136" s="73"/>
      <c r="R136" s="45"/>
      <c r="S136" s="45"/>
      <c r="T136" s="17" t="str">
        <f>VLOOKUP(H136,[2]废止表!E122:F369,2,0)</f>
        <v>白内障囊外摘除术</v>
      </c>
      <c r="U136" s="17" t="b">
        <f t="shared" si="4"/>
        <v>1</v>
      </c>
      <c r="V136" s="17" t="str">
        <f>VLOOKUP(H136,'[1]映射关系 '!$J$5:$K$416,2,0)</f>
        <v>白内障囊外摘除术</v>
      </c>
      <c r="W136" s="17" t="b">
        <f t="shared" si="5"/>
        <v>1</v>
      </c>
    </row>
    <row r="137" s="17" customFormat="1" ht="63" spans="1:23">
      <c r="A137" s="95"/>
      <c r="B137" s="63"/>
      <c r="C137" s="63"/>
      <c r="D137" s="73"/>
      <c r="E137" s="73"/>
      <c r="F137" s="96"/>
      <c r="G137" s="97"/>
      <c r="H137" s="42">
        <v>330406005</v>
      </c>
      <c r="I137" s="40" t="s">
        <v>1445</v>
      </c>
      <c r="J137" s="40"/>
      <c r="K137" s="41" t="s">
        <v>1446</v>
      </c>
      <c r="L137" s="40" t="s">
        <v>226</v>
      </c>
      <c r="M137" s="42" t="s">
        <v>1365</v>
      </c>
      <c r="N137" s="43">
        <v>1716</v>
      </c>
      <c r="O137" s="52" t="s">
        <v>158</v>
      </c>
      <c r="P137" s="73"/>
      <c r="Q137" s="73"/>
      <c r="R137" s="45"/>
      <c r="S137" s="45"/>
      <c r="T137" s="17" t="str">
        <f>VLOOKUP(H137,[2]废止表!E123:F370,2,0)</f>
        <v>白内障超声乳化摘除术</v>
      </c>
      <c r="U137" s="17" t="b">
        <f t="shared" si="4"/>
        <v>1</v>
      </c>
      <c r="V137" s="17" t="str">
        <f>VLOOKUP(H137,'[1]映射关系 '!$J$5:$K$416,2,0)</f>
        <v>白内障超声乳化摘除术</v>
      </c>
      <c r="W137" s="17" t="b">
        <f t="shared" si="5"/>
        <v>1</v>
      </c>
    </row>
    <row r="138" s="17" customFormat="1" ht="78.75" spans="1:23">
      <c r="A138" s="95"/>
      <c r="B138" s="63"/>
      <c r="C138" s="63"/>
      <c r="D138" s="73"/>
      <c r="E138" s="73"/>
      <c r="F138" s="96"/>
      <c r="G138" s="97"/>
      <c r="H138" s="42">
        <v>330406006</v>
      </c>
      <c r="I138" s="86" t="s">
        <v>1448</v>
      </c>
      <c r="J138" s="86"/>
      <c r="K138" s="87" t="s">
        <v>1449</v>
      </c>
      <c r="L138" s="86" t="s">
        <v>24</v>
      </c>
      <c r="M138" s="88" t="s">
        <v>1450</v>
      </c>
      <c r="N138" s="89">
        <v>1482</v>
      </c>
      <c r="O138" s="95" t="s">
        <v>151</v>
      </c>
      <c r="P138" s="73"/>
      <c r="Q138" s="73"/>
      <c r="R138" s="45"/>
      <c r="S138" s="45"/>
      <c r="T138" s="17" t="str">
        <f>VLOOKUP(H138,[2]废止表!E124:F371,2,0)</f>
        <v>白内障囊外摘除+人工晶体植入术</v>
      </c>
      <c r="U138" s="17" t="b">
        <f t="shared" si="4"/>
        <v>1</v>
      </c>
      <c r="V138" s="17" t="str">
        <f>VLOOKUP(H138,'[1]映射关系 '!$J$5:$K$416,2,0)</f>
        <v>白内障囊外摘除+人工晶体植入术</v>
      </c>
      <c r="W138" s="17" t="b">
        <f t="shared" si="5"/>
        <v>1</v>
      </c>
    </row>
    <row r="139" s="17" customFormat="1" ht="63" spans="1:23">
      <c r="A139" s="95"/>
      <c r="B139" s="63"/>
      <c r="C139" s="63"/>
      <c r="D139" s="73"/>
      <c r="E139" s="73"/>
      <c r="F139" s="96"/>
      <c r="G139" s="97"/>
      <c r="H139" s="42">
        <v>330406013</v>
      </c>
      <c r="I139" s="40" t="s">
        <v>1469</v>
      </c>
      <c r="J139" s="40"/>
      <c r="K139" s="41" t="s">
        <v>1437</v>
      </c>
      <c r="L139" s="40" t="s">
        <v>24</v>
      </c>
      <c r="M139" s="42"/>
      <c r="N139" s="43">
        <v>1300</v>
      </c>
      <c r="O139" s="52" t="s">
        <v>158</v>
      </c>
      <c r="P139" s="73"/>
      <c r="Q139" s="73"/>
      <c r="R139" s="45"/>
      <c r="S139" s="45"/>
      <c r="T139" s="17" t="str">
        <f>VLOOKUP(H139,[2]废止表!E125:F372,2,0)</f>
        <v>白内障青光眼联合手术</v>
      </c>
      <c r="U139" s="17" t="b">
        <f t="shared" si="4"/>
        <v>1</v>
      </c>
      <c r="V139" s="17" t="str">
        <f>VLOOKUP(H139,'[1]映射关系 '!$J$5:$K$416,2,0)</f>
        <v>白内障青光眼联合手术</v>
      </c>
      <c r="W139" s="17" t="b">
        <f t="shared" si="5"/>
        <v>1</v>
      </c>
    </row>
    <row r="140" s="17" customFormat="1" ht="78.75" spans="1:23">
      <c r="A140" s="95"/>
      <c r="B140" s="63"/>
      <c r="C140" s="63"/>
      <c r="D140" s="73"/>
      <c r="E140" s="73"/>
      <c r="F140" s="96"/>
      <c r="G140" s="97"/>
      <c r="H140" s="42">
        <v>330406014</v>
      </c>
      <c r="I140" s="40" t="s">
        <v>1471</v>
      </c>
      <c r="J140" s="40"/>
      <c r="K140" s="41" t="s">
        <v>1472</v>
      </c>
      <c r="L140" s="40" t="s">
        <v>24</v>
      </c>
      <c r="M140" s="42"/>
      <c r="N140" s="43">
        <v>1300</v>
      </c>
      <c r="O140" s="52" t="s">
        <v>158</v>
      </c>
      <c r="P140" s="73"/>
      <c r="Q140" s="73"/>
      <c r="R140" s="45"/>
      <c r="S140" s="45"/>
      <c r="T140" s="17" t="str">
        <f>VLOOKUP(H140,[2]废止表!E126:F373,2,0)</f>
        <v>白内障摘除联合青光眼硅管植入术</v>
      </c>
      <c r="U140" s="17" t="b">
        <f t="shared" si="4"/>
        <v>1</v>
      </c>
      <c r="V140" s="17" t="str">
        <f>VLOOKUP(H140,'[1]映射关系 '!$J$5:$K$416,2,0)</f>
        <v>白内障摘除联合青光眼硅管植入术</v>
      </c>
      <c r="W140" s="17" t="b">
        <f t="shared" si="5"/>
        <v>1</v>
      </c>
    </row>
    <row r="141" s="17" customFormat="1" ht="110.25" spans="1:23">
      <c r="A141" s="95"/>
      <c r="B141" s="63"/>
      <c r="C141" s="63"/>
      <c r="D141" s="73"/>
      <c r="E141" s="73"/>
      <c r="F141" s="96"/>
      <c r="G141" s="97"/>
      <c r="H141" s="42">
        <v>330406015</v>
      </c>
      <c r="I141" s="40" t="s">
        <v>1474</v>
      </c>
      <c r="J141" s="40"/>
      <c r="K141" s="41" t="s">
        <v>1449</v>
      </c>
      <c r="L141" s="40" t="s">
        <v>24</v>
      </c>
      <c r="M141" s="42"/>
      <c r="N141" s="43">
        <v>1690</v>
      </c>
      <c r="O141" s="52" t="s">
        <v>158</v>
      </c>
      <c r="P141" s="73"/>
      <c r="Q141" s="73"/>
      <c r="R141" s="45"/>
      <c r="S141" s="45"/>
      <c r="T141" s="17" t="str">
        <f>VLOOKUP(H141,[2]废止表!E127:F374,2,0)</f>
        <v>白内障囊外摘除联合青光眼人工晶体植入术</v>
      </c>
      <c r="U141" s="17" t="b">
        <f t="shared" si="4"/>
        <v>1</v>
      </c>
      <c r="V141" s="17" t="str">
        <f>VLOOKUP(H141,'[1]映射关系 '!$J$5:$K$416,2,0)</f>
        <v>白内障囊外摘除联合青光眼人工晶体植入术</v>
      </c>
      <c r="W141" s="17" t="b">
        <f t="shared" si="5"/>
        <v>1</v>
      </c>
    </row>
    <row r="142" s="17" customFormat="1" ht="78.75" spans="1:23">
      <c r="A142" s="95"/>
      <c r="B142" s="63"/>
      <c r="C142" s="63"/>
      <c r="D142" s="73"/>
      <c r="E142" s="73"/>
      <c r="F142" s="96"/>
      <c r="G142" s="97"/>
      <c r="H142" s="42">
        <v>330406017</v>
      </c>
      <c r="I142" s="40" t="s">
        <v>1476</v>
      </c>
      <c r="J142" s="40" t="s">
        <v>1477</v>
      </c>
      <c r="K142" s="41" t="s">
        <v>1449</v>
      </c>
      <c r="L142" s="40" t="s">
        <v>24</v>
      </c>
      <c r="M142" s="42" t="s">
        <v>1365</v>
      </c>
      <c r="N142" s="43">
        <v>2574</v>
      </c>
      <c r="O142" s="52" t="s">
        <v>158</v>
      </c>
      <c r="P142" s="73"/>
      <c r="Q142" s="73"/>
      <c r="R142" s="45"/>
      <c r="S142" s="45"/>
      <c r="T142" s="17" t="str">
        <f>VLOOKUP(H142,[2]废止表!E128:F375,2,0)</f>
        <v>白内障摘除联合玻璃体切割术</v>
      </c>
      <c r="U142" s="17" t="b">
        <f t="shared" si="4"/>
        <v>1</v>
      </c>
      <c r="V142" s="17" t="str">
        <f>VLOOKUP(H142,'[1]映射关系 '!$J$5:$K$416,2,0)</f>
        <v>白内障摘除联合玻璃体切割术</v>
      </c>
      <c r="W142" s="17" t="b">
        <f t="shared" si="5"/>
        <v>1</v>
      </c>
    </row>
    <row r="143" s="17" customFormat="1" ht="157.5" spans="1:23">
      <c r="A143" s="95"/>
      <c r="B143" s="63"/>
      <c r="C143" s="63"/>
      <c r="D143" s="73"/>
      <c r="E143" s="73"/>
      <c r="F143" s="96"/>
      <c r="G143" s="97"/>
      <c r="H143" s="42">
        <v>330406018</v>
      </c>
      <c r="I143" s="40" t="s">
        <v>1479</v>
      </c>
      <c r="J143" s="40"/>
      <c r="K143" s="41" t="s">
        <v>1455</v>
      </c>
      <c r="L143" s="40" t="s">
        <v>24</v>
      </c>
      <c r="M143" s="42" t="s">
        <v>1480</v>
      </c>
      <c r="N143" s="43">
        <v>4587</v>
      </c>
      <c r="O143" s="52" t="s">
        <v>158</v>
      </c>
      <c r="P143" s="73"/>
      <c r="Q143" s="73"/>
      <c r="R143" s="45"/>
      <c r="S143" s="45"/>
      <c r="T143" s="17" t="str">
        <f>VLOOKUP(H143,[2]废止表!E129:F376,2,0)</f>
        <v>球内异物取出术联合晶体玻璃体切除及人工晶体植入术(四联术)</v>
      </c>
      <c r="U143" s="17" t="b">
        <f t="shared" si="4"/>
        <v>1</v>
      </c>
      <c r="V143" s="17" t="str">
        <f>VLOOKUP(H143,'[1]映射关系 '!$J$5:$K$416,2,0)</f>
        <v>球内异物取出术联合晶体玻璃体切除及人工晶体植入术(四联术)</v>
      </c>
      <c r="W143" s="17" t="b">
        <f t="shared" si="5"/>
        <v>1</v>
      </c>
    </row>
    <row r="144" s="17" customFormat="1" ht="65.65" spans="1:23">
      <c r="A144" s="95"/>
      <c r="B144" s="60"/>
      <c r="C144" s="60"/>
      <c r="D144" s="73"/>
      <c r="E144" s="73"/>
      <c r="F144" s="96"/>
      <c r="G144" s="97"/>
      <c r="H144" s="42">
        <v>330406019</v>
      </c>
      <c r="I144" s="86" t="s">
        <v>1482</v>
      </c>
      <c r="J144" s="86" t="s">
        <v>1755</v>
      </c>
      <c r="K144" s="87"/>
      <c r="L144" s="86" t="s">
        <v>24</v>
      </c>
      <c r="M144" s="88" t="s">
        <v>1365</v>
      </c>
      <c r="N144" s="89">
        <v>1695</v>
      </c>
      <c r="O144" s="52" t="s">
        <v>158</v>
      </c>
      <c r="P144" s="73"/>
      <c r="Q144" s="73"/>
      <c r="R144" s="45"/>
      <c r="S144" s="45"/>
      <c r="T144" s="17" t="str">
        <f>VLOOKUP(H144,[2]废止表!E130:F377,2,0)</f>
        <v>非正常晶体手术</v>
      </c>
      <c r="U144" s="17" t="b">
        <f t="shared" si="4"/>
        <v>1</v>
      </c>
      <c r="V144" s="17" t="str">
        <f>VLOOKUP(H144,'[1]映射关系 '!$J$5:$K$416,2,0)</f>
        <v>非正常晶体手术</v>
      </c>
      <c r="W144" s="17" t="b">
        <f t="shared" si="5"/>
        <v>1</v>
      </c>
    </row>
    <row r="145" s="17" customFormat="1" ht="63" spans="1:23">
      <c r="A145" s="95"/>
      <c r="B145" s="393" t="s">
        <v>475</v>
      </c>
      <c r="C145" s="96" t="s">
        <v>476</v>
      </c>
      <c r="D145" s="73"/>
      <c r="E145" s="73"/>
      <c r="F145" s="96"/>
      <c r="G145" s="97"/>
      <c r="H145" s="98"/>
      <c r="I145" s="95"/>
      <c r="J145" s="95"/>
      <c r="K145" s="95"/>
      <c r="L145" s="95"/>
      <c r="M145" s="95"/>
      <c r="N145" s="95"/>
      <c r="O145" s="95"/>
      <c r="P145" s="73"/>
      <c r="Q145" s="73"/>
      <c r="R145" s="45"/>
      <c r="S145" s="45"/>
      <c r="T145" s="17" t="e">
        <f>VLOOKUP(H145,[2]废止表!E131:F378,2,0)</f>
        <v>#N/A</v>
      </c>
      <c r="U145" s="17" t="e">
        <f t="shared" si="4"/>
        <v>#N/A</v>
      </c>
      <c r="V145" s="17" t="e">
        <f>VLOOKUP(H145,'[1]映射关系 '!$J$5:$K$416,2,0)</f>
        <v>#N/A</v>
      </c>
      <c r="W145" s="17" t="e">
        <f t="shared" si="5"/>
        <v>#N/A</v>
      </c>
    </row>
    <row r="146" s="17" customFormat="1" ht="47.25" spans="1:23">
      <c r="A146" s="95">
        <v>51</v>
      </c>
      <c r="B146" s="393" t="s">
        <v>477</v>
      </c>
      <c r="C146" s="96" t="s">
        <v>478</v>
      </c>
      <c r="D146" s="73" t="s">
        <v>479</v>
      </c>
      <c r="E146" s="73" t="s">
        <v>473</v>
      </c>
      <c r="F146" s="96" t="s">
        <v>226</v>
      </c>
      <c r="G146" s="97"/>
      <c r="H146" s="42">
        <v>330406012</v>
      </c>
      <c r="I146" s="40" t="s">
        <v>1467</v>
      </c>
      <c r="J146" s="40"/>
      <c r="K146" s="41" t="s">
        <v>1437</v>
      </c>
      <c r="L146" s="40" t="s">
        <v>24</v>
      </c>
      <c r="M146" s="42" t="s">
        <v>1456</v>
      </c>
      <c r="N146" s="43">
        <v>448</v>
      </c>
      <c r="O146" s="52" t="s">
        <v>158</v>
      </c>
      <c r="P146" s="66"/>
      <c r="Q146" s="66"/>
      <c r="R146" s="66" t="s">
        <v>1756</v>
      </c>
      <c r="S146" s="66" t="s">
        <v>1757</v>
      </c>
      <c r="T146" s="17" t="str">
        <f>VLOOKUP(H146,[2]废止表!E132:F379,2,0)</f>
        <v>人工晶体取出术</v>
      </c>
      <c r="U146" s="17" t="b">
        <f t="shared" si="4"/>
        <v>1</v>
      </c>
      <c r="V146" s="17" t="str">
        <f>VLOOKUP(H146,'[1]映射关系 '!$J$5:$K$416,2,0)</f>
        <v>人工晶体取出术</v>
      </c>
      <c r="W146" s="17" t="b">
        <f t="shared" si="5"/>
        <v>1</v>
      </c>
    </row>
    <row r="147" s="17" customFormat="1" ht="63" spans="1:23">
      <c r="A147" s="95"/>
      <c r="B147" s="393" t="s">
        <v>480</v>
      </c>
      <c r="C147" s="36" t="s">
        <v>481</v>
      </c>
      <c r="D147" s="73"/>
      <c r="E147" s="73"/>
      <c r="F147" s="96"/>
      <c r="G147" s="97"/>
      <c r="H147" s="98"/>
      <c r="I147" s="95"/>
      <c r="J147" s="95"/>
      <c r="K147" s="95"/>
      <c r="L147" s="95"/>
      <c r="M147" s="95"/>
      <c r="N147" s="95"/>
      <c r="O147" s="95"/>
      <c r="P147" s="66"/>
      <c r="Q147" s="66"/>
      <c r="R147" s="66"/>
      <c r="S147" s="66"/>
      <c r="T147" s="17" t="e">
        <f>VLOOKUP(H147,[2]废止表!E133:F380,2,0)</f>
        <v>#N/A</v>
      </c>
      <c r="U147" s="17" t="e">
        <f t="shared" si="4"/>
        <v>#N/A</v>
      </c>
      <c r="V147" s="17" t="e">
        <f>VLOOKUP(H147,'[1]映射关系 '!$J$5:$K$416,2,0)</f>
        <v>#N/A</v>
      </c>
      <c r="W147" s="17" t="e">
        <f t="shared" si="5"/>
        <v>#N/A</v>
      </c>
    </row>
    <row r="148" s="17" customFormat="1" ht="47.25" spans="1:23">
      <c r="A148" s="95">
        <v>52</v>
      </c>
      <c r="B148" s="396" t="s">
        <v>482</v>
      </c>
      <c r="C148" s="59" t="s">
        <v>1758</v>
      </c>
      <c r="D148" s="73" t="s">
        <v>484</v>
      </c>
      <c r="E148" s="73" t="s">
        <v>485</v>
      </c>
      <c r="F148" s="96" t="s">
        <v>226</v>
      </c>
      <c r="G148" s="97"/>
      <c r="H148" s="42">
        <v>330406008</v>
      </c>
      <c r="I148" s="86" t="s">
        <v>1454</v>
      </c>
      <c r="J148" s="86"/>
      <c r="K148" s="87" t="s">
        <v>1455</v>
      </c>
      <c r="L148" s="86" t="s">
        <v>24</v>
      </c>
      <c r="M148" s="88" t="s">
        <v>1456</v>
      </c>
      <c r="N148" s="89">
        <v>916</v>
      </c>
      <c r="O148" s="52" t="s">
        <v>158</v>
      </c>
      <c r="P148" s="99" t="s">
        <v>1759</v>
      </c>
      <c r="Q148" s="100" t="s">
        <v>1760</v>
      </c>
      <c r="R148" s="66" t="s">
        <v>1756</v>
      </c>
      <c r="S148" s="66" t="s">
        <v>1757</v>
      </c>
      <c r="T148" s="17" t="str">
        <f>VLOOKUP(H148,[2]废止表!E134:F381,2,0)</f>
        <v>人工晶体置换术</v>
      </c>
      <c r="U148" s="17" t="b">
        <f t="shared" si="4"/>
        <v>1</v>
      </c>
      <c r="V148" s="17" t="str">
        <f>VLOOKUP(H148,'[1]映射关系 '!$J$5:$K$416,2,0)</f>
        <v>人工晶体置换术</v>
      </c>
      <c r="W148" s="17" t="b">
        <f t="shared" si="5"/>
        <v>1</v>
      </c>
    </row>
    <row r="149" s="17" customFormat="1" ht="63" spans="1:23">
      <c r="A149" s="95"/>
      <c r="B149" s="63"/>
      <c r="C149" s="63"/>
      <c r="D149" s="73"/>
      <c r="E149" s="73"/>
      <c r="F149" s="96"/>
      <c r="G149" s="97"/>
      <c r="H149" s="42">
        <v>330406009</v>
      </c>
      <c r="I149" s="86" t="s">
        <v>1458</v>
      </c>
      <c r="J149" s="86"/>
      <c r="K149" s="87" t="s">
        <v>1449</v>
      </c>
      <c r="L149" s="86" t="s">
        <v>24</v>
      </c>
      <c r="M149" s="88" t="s">
        <v>1456</v>
      </c>
      <c r="N149" s="89">
        <v>710</v>
      </c>
      <c r="O149" s="52" t="s">
        <v>158</v>
      </c>
      <c r="P149" s="101"/>
      <c r="Q149" s="102"/>
      <c r="R149" s="66"/>
      <c r="S149" s="66"/>
      <c r="T149" s="17" t="str">
        <f>VLOOKUP(H149,[2]废止表!E135:F382,2,0)</f>
        <v>二期人工晶体植入术</v>
      </c>
      <c r="U149" s="17" t="b">
        <f t="shared" si="4"/>
        <v>1</v>
      </c>
      <c r="V149" s="17" t="str">
        <f>VLOOKUP(H149,'[1]映射关系 '!$J$5:$K$416,2,0)</f>
        <v>二期人工晶体植入术</v>
      </c>
      <c r="W149" s="17" t="b">
        <f t="shared" si="5"/>
        <v>1</v>
      </c>
    </row>
    <row r="150" s="17" customFormat="1" ht="121.5" spans="1:23">
      <c r="A150" s="95"/>
      <c r="B150" s="63"/>
      <c r="C150" s="63"/>
      <c r="D150" s="73"/>
      <c r="E150" s="73"/>
      <c r="F150" s="96"/>
      <c r="G150" s="97"/>
      <c r="H150" s="42">
        <v>330406010</v>
      </c>
      <c r="I150" s="40" t="s">
        <v>1460</v>
      </c>
      <c r="J150" s="40"/>
      <c r="K150" s="41" t="s">
        <v>1461</v>
      </c>
      <c r="L150" s="40" t="s">
        <v>226</v>
      </c>
      <c r="M150" s="103" t="s">
        <v>1761</v>
      </c>
      <c r="N150" s="43">
        <v>1716</v>
      </c>
      <c r="O150" s="95" t="s">
        <v>1762</v>
      </c>
      <c r="P150" s="101"/>
      <c r="Q150" s="102"/>
      <c r="R150" s="66"/>
      <c r="S150" s="66"/>
      <c r="T150" s="17" t="str">
        <f>VLOOKUP(H150,[2]废止表!E136:F383,2,0)</f>
        <v>白内障超声乳化摘除术+人工晶体植入术</v>
      </c>
      <c r="U150" s="17" t="b">
        <f t="shared" si="4"/>
        <v>1</v>
      </c>
      <c r="V150" s="17" t="str">
        <f>VLOOKUP(H150,'[1]映射关系 '!$J$5:$K$416,2,0)</f>
        <v>白内障超声乳化摘除术+人工晶体植入术</v>
      </c>
      <c r="W150" s="17" t="b">
        <f t="shared" si="5"/>
        <v>1</v>
      </c>
    </row>
    <row r="151" s="17" customFormat="1" ht="78.75" spans="1:23">
      <c r="A151" s="95"/>
      <c r="B151" s="393" t="s">
        <v>486</v>
      </c>
      <c r="C151" s="36" t="s">
        <v>487</v>
      </c>
      <c r="D151" s="73"/>
      <c r="E151" s="73"/>
      <c r="F151" s="96"/>
      <c r="G151" s="97"/>
      <c r="H151" s="98"/>
      <c r="I151" s="95"/>
      <c r="J151" s="95"/>
      <c r="K151" s="95"/>
      <c r="L151" s="95"/>
      <c r="M151" s="95"/>
      <c r="N151" s="95"/>
      <c r="O151" s="95"/>
      <c r="P151" s="66"/>
      <c r="Q151" s="66"/>
      <c r="R151" s="66"/>
      <c r="S151" s="66"/>
      <c r="T151" s="17" t="e">
        <f>VLOOKUP(H151,[2]废止表!E137:F384,2,0)</f>
        <v>#N/A</v>
      </c>
      <c r="U151" s="17" t="e">
        <f t="shared" si="4"/>
        <v>#N/A</v>
      </c>
      <c r="V151" s="17" t="e">
        <f>VLOOKUP(H151,'[1]映射关系 '!$J$5:$K$416,2,0)</f>
        <v>#N/A</v>
      </c>
      <c r="W151" s="17" t="e">
        <f t="shared" si="5"/>
        <v>#N/A</v>
      </c>
    </row>
    <row r="152" s="17" customFormat="1" ht="63" spans="1:23">
      <c r="A152" s="95">
        <v>53</v>
      </c>
      <c r="B152" s="396" t="s">
        <v>488</v>
      </c>
      <c r="C152" s="59" t="s">
        <v>1763</v>
      </c>
      <c r="D152" s="73" t="s">
        <v>490</v>
      </c>
      <c r="E152" s="73" t="s">
        <v>491</v>
      </c>
      <c r="F152" s="96" t="s">
        <v>226</v>
      </c>
      <c r="G152" s="73" t="s">
        <v>492</v>
      </c>
      <c r="H152" s="42">
        <v>330406011</v>
      </c>
      <c r="I152" s="40" t="s">
        <v>1464</v>
      </c>
      <c r="J152" s="40"/>
      <c r="K152" s="41" t="s">
        <v>1449</v>
      </c>
      <c r="L152" s="40" t="s">
        <v>24</v>
      </c>
      <c r="M152" s="42" t="s">
        <v>1465</v>
      </c>
      <c r="N152" s="43">
        <v>858</v>
      </c>
      <c r="O152" s="95" t="s">
        <v>158</v>
      </c>
      <c r="P152" s="59" t="s">
        <v>1764</v>
      </c>
      <c r="Q152" s="59" t="s">
        <v>1765</v>
      </c>
      <c r="R152" s="59" t="s">
        <v>1756</v>
      </c>
      <c r="S152" s="59" t="s">
        <v>1757</v>
      </c>
      <c r="T152" s="17" t="str">
        <f>VLOOKUP(H152,[2]废止表!E138:F385,2,0)</f>
        <v>人工晶体睫状沟固定术</v>
      </c>
      <c r="U152" s="17" t="b">
        <f t="shared" si="4"/>
        <v>1</v>
      </c>
      <c r="V152" s="17" t="str">
        <f>VLOOKUP(H152,'[1]映射关系 '!$J$5:$K$416,2,0)</f>
        <v>人工晶体睫状沟固定术</v>
      </c>
      <c r="W152" s="17" t="b">
        <f t="shared" si="5"/>
        <v>1</v>
      </c>
    </row>
    <row r="153" s="17" customFormat="1" ht="47.25" spans="1:23">
      <c r="A153" s="95"/>
      <c r="B153" s="63"/>
      <c r="C153" s="63"/>
      <c r="D153" s="73"/>
      <c r="E153" s="73"/>
      <c r="F153" s="96"/>
      <c r="G153" s="73"/>
      <c r="H153" s="42">
        <v>330406020</v>
      </c>
      <c r="I153" s="40" t="s">
        <v>1485</v>
      </c>
      <c r="J153" s="40"/>
      <c r="K153" s="41" t="s">
        <v>1486</v>
      </c>
      <c r="L153" s="40" t="s">
        <v>226</v>
      </c>
      <c r="M153" s="42"/>
      <c r="N153" s="43">
        <v>388</v>
      </c>
      <c r="O153" s="95" t="s">
        <v>158</v>
      </c>
      <c r="P153" s="63"/>
      <c r="Q153" s="63"/>
      <c r="R153" s="63"/>
      <c r="S153" s="63"/>
      <c r="T153" s="17" t="str">
        <f>VLOOKUP(H153,[2]废止表!E139:F386,2,0)</f>
        <v>晶体张力环置入术</v>
      </c>
      <c r="U153" s="17" t="b">
        <f t="shared" si="4"/>
        <v>1</v>
      </c>
      <c r="V153" s="17" t="str">
        <f>VLOOKUP(H153,'[1]映射关系 '!$J$5:$K$416,2,0)</f>
        <v>晶体张力环置入术</v>
      </c>
      <c r="W153" s="17" t="b">
        <f t="shared" si="5"/>
        <v>1</v>
      </c>
    </row>
    <row r="154" s="17" customFormat="1" ht="47.25" spans="1:23">
      <c r="A154" s="95"/>
      <c r="B154" s="63"/>
      <c r="C154" s="63"/>
      <c r="D154" s="73"/>
      <c r="E154" s="73"/>
      <c r="F154" s="96"/>
      <c r="G154" s="73"/>
      <c r="H154" s="42">
        <v>330406021</v>
      </c>
      <c r="I154" s="40" t="s">
        <v>1488</v>
      </c>
      <c r="J154" s="40"/>
      <c r="K154" s="41"/>
      <c r="L154" s="40" t="s">
        <v>226</v>
      </c>
      <c r="M154" s="42"/>
      <c r="N154" s="43">
        <v>2080</v>
      </c>
      <c r="O154" s="95" t="s">
        <v>158</v>
      </c>
      <c r="P154" s="63"/>
      <c r="Q154" s="63"/>
      <c r="R154" s="63"/>
      <c r="S154" s="63"/>
      <c r="T154" s="17" t="str">
        <f>VLOOKUP(H154,[2]废止表!E140:F387,2,0)</f>
        <v>人工晶体悬吊术</v>
      </c>
      <c r="U154" s="17" t="b">
        <f t="shared" si="4"/>
        <v>1</v>
      </c>
      <c r="V154" s="17" t="str">
        <f>VLOOKUP(H154,'[1]映射关系 '!$J$5:$K$416,2,0)</f>
        <v>人工晶体悬吊术</v>
      </c>
      <c r="W154" s="17" t="b">
        <f t="shared" si="5"/>
        <v>1</v>
      </c>
    </row>
    <row r="155" s="17" customFormat="1" ht="123.75" spans="1:23">
      <c r="A155" s="95"/>
      <c r="B155" s="63"/>
      <c r="C155" s="63"/>
      <c r="D155" s="73"/>
      <c r="E155" s="73"/>
      <c r="F155" s="96"/>
      <c r="G155" s="73"/>
      <c r="H155" s="42">
        <v>330406022</v>
      </c>
      <c r="I155" s="40" t="s">
        <v>1489</v>
      </c>
      <c r="J155" s="104" t="s">
        <v>1490</v>
      </c>
      <c r="K155" s="41" t="s">
        <v>1491</v>
      </c>
      <c r="L155" s="40" t="s">
        <v>1074</v>
      </c>
      <c r="M155" s="42"/>
      <c r="N155" s="43">
        <v>1800</v>
      </c>
      <c r="O155" s="95" t="s">
        <v>158</v>
      </c>
      <c r="P155" s="63"/>
      <c r="Q155" s="63"/>
      <c r="R155" s="63"/>
      <c r="S155" s="63"/>
      <c r="T155" s="17" t="str">
        <f>VLOOKUP(H155,[2]废止表!E141:F388,2,0)</f>
        <v>有晶状体眼人工晶状体植入术</v>
      </c>
      <c r="U155" s="17" t="b">
        <f t="shared" si="4"/>
        <v>1</v>
      </c>
      <c r="V155" s="17" t="str">
        <f>VLOOKUP(H155,'[1]映射关系 '!$J$5:$K$416,2,0)</f>
        <v>有晶状体眼人工晶状体植入术</v>
      </c>
      <c r="W155" s="17" t="b">
        <f t="shared" si="5"/>
        <v>1</v>
      </c>
    </row>
    <row r="156" s="17" customFormat="1" ht="78.75" spans="1:23">
      <c r="A156" s="95"/>
      <c r="B156" s="393" t="s">
        <v>493</v>
      </c>
      <c r="C156" s="36" t="s">
        <v>494</v>
      </c>
      <c r="D156" s="73"/>
      <c r="E156" s="73"/>
      <c r="F156" s="96"/>
      <c r="G156" s="73"/>
      <c r="H156" s="98"/>
      <c r="I156" s="95"/>
      <c r="J156" s="95"/>
      <c r="K156" s="95"/>
      <c r="L156" s="95"/>
      <c r="M156" s="95"/>
      <c r="N156" s="95"/>
      <c r="O156" s="95"/>
      <c r="P156" s="60"/>
      <c r="Q156" s="60"/>
      <c r="R156" s="60"/>
      <c r="S156" s="60"/>
      <c r="T156" s="17" t="e">
        <f>VLOOKUP(H156,[2]废止表!E142:F389,2,0)</f>
        <v>#N/A</v>
      </c>
      <c r="U156" s="17" t="e">
        <f t="shared" si="4"/>
        <v>#N/A</v>
      </c>
      <c r="V156" s="17" t="e">
        <f>VLOOKUP(H156,'[1]映射关系 '!$J$5:$K$416,2,0)</f>
        <v>#N/A</v>
      </c>
      <c r="W156" s="17" t="e">
        <f t="shared" si="5"/>
        <v>#N/A</v>
      </c>
    </row>
    <row r="157" s="17" customFormat="1" ht="47.25" spans="1:23">
      <c r="A157" s="95">
        <v>54</v>
      </c>
      <c r="B157" s="393" t="s">
        <v>495</v>
      </c>
      <c r="C157" s="36" t="s">
        <v>1766</v>
      </c>
      <c r="D157" s="73" t="s">
        <v>497</v>
      </c>
      <c r="E157" s="73" t="s">
        <v>498</v>
      </c>
      <c r="F157" s="96" t="s">
        <v>226</v>
      </c>
      <c r="G157" s="73"/>
      <c r="H157" s="42">
        <v>330406007</v>
      </c>
      <c r="I157" s="86" t="s">
        <v>1452</v>
      </c>
      <c r="J157" s="86"/>
      <c r="K157" s="87"/>
      <c r="L157" s="86" t="s">
        <v>24</v>
      </c>
      <c r="M157" s="88" t="s">
        <v>1365</v>
      </c>
      <c r="N157" s="89">
        <v>1366</v>
      </c>
      <c r="O157" s="95" t="s">
        <v>158</v>
      </c>
      <c r="P157" s="66" t="s">
        <v>1767</v>
      </c>
      <c r="Q157" s="66" t="s">
        <v>1768</v>
      </c>
      <c r="R157" s="45"/>
      <c r="S157" s="45"/>
      <c r="T157" s="17" t="str">
        <f>VLOOKUP(H157,[2]废止表!E143:F390,2,0)</f>
        <v>人工晶体复位术</v>
      </c>
      <c r="U157" s="17" t="b">
        <f t="shared" si="4"/>
        <v>1</v>
      </c>
      <c r="V157" s="17" t="str">
        <f>VLOOKUP(H157,'[1]映射关系 '!$J$5:$K$416,2,0)</f>
        <v>人工晶体复位术</v>
      </c>
      <c r="W157" s="17" t="b">
        <f t="shared" si="5"/>
        <v>1</v>
      </c>
    </row>
    <row r="158" s="17" customFormat="1" ht="78.75" spans="1:23">
      <c r="A158" s="95"/>
      <c r="B158" s="393" t="s">
        <v>499</v>
      </c>
      <c r="C158" s="36" t="s">
        <v>500</v>
      </c>
      <c r="D158" s="73"/>
      <c r="E158" s="73"/>
      <c r="F158" s="96"/>
      <c r="G158" s="73"/>
      <c r="H158" s="98"/>
      <c r="I158" s="95"/>
      <c r="J158" s="95"/>
      <c r="K158" s="95"/>
      <c r="L158" s="95"/>
      <c r="M158" s="95"/>
      <c r="N158" s="95"/>
      <c r="O158" s="95"/>
      <c r="P158" s="66"/>
      <c r="Q158" s="66"/>
      <c r="R158" s="45"/>
      <c r="S158" s="66"/>
      <c r="T158" s="17" t="e">
        <f>VLOOKUP(H158,[2]废止表!E144:F391,2,0)</f>
        <v>#N/A</v>
      </c>
      <c r="U158" s="17" t="e">
        <f t="shared" si="4"/>
        <v>#N/A</v>
      </c>
      <c r="V158" s="17" t="e">
        <f>VLOOKUP(H158,'[1]映射关系 '!$J$5:$K$416,2,0)</f>
        <v>#N/A</v>
      </c>
      <c r="W158" s="17" t="e">
        <f t="shared" si="5"/>
        <v>#N/A</v>
      </c>
    </row>
    <row r="159" s="17" customFormat="1" ht="47.25" spans="1:23">
      <c r="A159" s="95">
        <v>55</v>
      </c>
      <c r="B159" s="393" t="s">
        <v>501</v>
      </c>
      <c r="C159" s="36" t="s">
        <v>1769</v>
      </c>
      <c r="D159" s="73" t="s">
        <v>503</v>
      </c>
      <c r="E159" s="73" t="s">
        <v>498</v>
      </c>
      <c r="F159" s="96" t="s">
        <v>226</v>
      </c>
      <c r="G159" s="73"/>
      <c r="H159" s="98"/>
      <c r="I159" s="95" t="s">
        <v>1743</v>
      </c>
      <c r="J159" s="95"/>
      <c r="K159" s="95"/>
      <c r="L159" s="95"/>
      <c r="M159" s="95"/>
      <c r="N159" s="95"/>
      <c r="O159" s="95"/>
      <c r="P159" s="66"/>
      <c r="Q159" s="66"/>
      <c r="R159" s="45"/>
      <c r="S159" s="66"/>
      <c r="T159" s="17" t="e">
        <f>VLOOKUP(H159,[2]废止表!E83:F392,2,0)</f>
        <v>#N/A</v>
      </c>
      <c r="U159" s="17" t="e">
        <f t="shared" si="4"/>
        <v>#N/A</v>
      </c>
      <c r="V159" s="17" t="e">
        <f>VLOOKUP(H159,'[1]映射关系 '!$J$5:$K$416,2,0)</f>
        <v>#N/A</v>
      </c>
      <c r="W159" s="17" t="e">
        <f t="shared" si="5"/>
        <v>#N/A</v>
      </c>
    </row>
    <row r="160" s="17" customFormat="1" ht="78.75" spans="1:23">
      <c r="A160" s="95"/>
      <c r="B160" s="393" t="s">
        <v>505</v>
      </c>
      <c r="C160" s="36" t="s">
        <v>506</v>
      </c>
      <c r="D160" s="73"/>
      <c r="E160" s="73"/>
      <c r="F160" s="96"/>
      <c r="G160" s="73"/>
      <c r="H160" s="98"/>
      <c r="I160" s="95"/>
      <c r="J160" s="95"/>
      <c r="K160" s="95"/>
      <c r="L160" s="95"/>
      <c r="M160" s="95"/>
      <c r="N160" s="95"/>
      <c r="O160" s="95"/>
      <c r="P160" s="66"/>
      <c r="Q160" s="66"/>
      <c r="R160" s="45"/>
      <c r="S160" s="66"/>
      <c r="T160" s="17" t="e">
        <f>VLOOKUP(H160,[2]废止表!E146:F393,2,0)</f>
        <v>#N/A</v>
      </c>
      <c r="U160" s="17" t="e">
        <f t="shared" si="4"/>
        <v>#N/A</v>
      </c>
      <c r="V160" s="17" t="e">
        <f>VLOOKUP(H160,'[1]映射关系 '!$J$5:$K$416,2,0)</f>
        <v>#N/A</v>
      </c>
      <c r="W160" s="17" t="e">
        <f t="shared" si="5"/>
        <v>#N/A</v>
      </c>
    </row>
    <row r="161" s="17" customFormat="1" ht="94.5" spans="1:23">
      <c r="A161" s="95">
        <v>56</v>
      </c>
      <c r="B161" s="393" t="s">
        <v>507</v>
      </c>
      <c r="C161" s="36" t="s">
        <v>508</v>
      </c>
      <c r="D161" s="73" t="s">
        <v>509</v>
      </c>
      <c r="E161" s="73" t="s">
        <v>510</v>
      </c>
      <c r="F161" s="96" t="s">
        <v>226</v>
      </c>
      <c r="G161" s="73"/>
      <c r="H161" s="42">
        <v>330407002</v>
      </c>
      <c r="I161" s="86" t="s">
        <v>1497</v>
      </c>
      <c r="J161" s="86"/>
      <c r="K161" s="105" t="s">
        <v>1498</v>
      </c>
      <c r="L161" s="86" t="s">
        <v>24</v>
      </c>
      <c r="M161" s="88" t="s">
        <v>1499</v>
      </c>
      <c r="N161" s="89">
        <v>2557</v>
      </c>
      <c r="O161" s="95" t="s">
        <v>158</v>
      </c>
      <c r="P161" s="66" t="s">
        <v>1770</v>
      </c>
      <c r="Q161" s="66" t="s">
        <v>1771</v>
      </c>
      <c r="R161" s="45"/>
      <c r="S161" s="45"/>
      <c r="T161" s="17" t="str">
        <f>VLOOKUP(H161,[2]废止表!E147:F394,2,0)</f>
        <v>玻璃体切除术</v>
      </c>
      <c r="U161" s="17" t="b">
        <f t="shared" si="4"/>
        <v>1</v>
      </c>
      <c r="V161" s="17" t="str">
        <f>VLOOKUP(H161,'[1]映射关系 '!$J$5:$K$416,2,0)</f>
        <v>玻璃体切除术</v>
      </c>
      <c r="W161" s="17" t="b">
        <f t="shared" si="5"/>
        <v>1</v>
      </c>
    </row>
    <row r="162" s="17" customFormat="1" ht="63" spans="1:23">
      <c r="A162" s="95"/>
      <c r="B162" s="393" t="s">
        <v>512</v>
      </c>
      <c r="C162" s="36" t="s">
        <v>513</v>
      </c>
      <c r="D162" s="73"/>
      <c r="E162" s="73"/>
      <c r="F162" s="96"/>
      <c r="G162" s="73"/>
      <c r="H162" s="98"/>
      <c r="I162" s="95"/>
      <c r="J162" s="95"/>
      <c r="K162" s="95"/>
      <c r="L162" s="95"/>
      <c r="M162" s="95"/>
      <c r="N162" s="95"/>
      <c r="O162" s="95"/>
      <c r="P162" s="66"/>
      <c r="Q162" s="66"/>
      <c r="R162" s="45"/>
      <c r="S162" s="45"/>
      <c r="T162" s="17" t="e">
        <f>VLOOKUP(H162,[2]废止表!E148:F395,2,0)</f>
        <v>#N/A</v>
      </c>
      <c r="U162" s="17" t="e">
        <f t="shared" si="4"/>
        <v>#N/A</v>
      </c>
      <c r="V162" s="17" t="e">
        <f>VLOOKUP(H162,'[1]映射关系 '!$J$5:$K$416,2,0)</f>
        <v>#N/A</v>
      </c>
      <c r="W162" s="17" t="e">
        <f t="shared" si="5"/>
        <v>#N/A</v>
      </c>
    </row>
    <row r="163" s="17" customFormat="1" ht="126" spans="1:23">
      <c r="A163" s="95">
        <v>57</v>
      </c>
      <c r="B163" s="393" t="s">
        <v>514</v>
      </c>
      <c r="C163" s="36" t="s">
        <v>515</v>
      </c>
      <c r="D163" s="73" t="s">
        <v>516</v>
      </c>
      <c r="E163" s="73" t="s">
        <v>517</v>
      </c>
      <c r="F163" s="96" t="s">
        <v>226</v>
      </c>
      <c r="G163" s="73" t="s">
        <v>518</v>
      </c>
      <c r="H163" s="42"/>
      <c r="I163" s="40"/>
      <c r="J163" s="55"/>
      <c r="K163" s="41"/>
      <c r="L163" s="40"/>
      <c r="M163" s="42"/>
      <c r="N163" s="43"/>
      <c r="O163" s="95"/>
      <c r="P163" s="66" t="s">
        <v>1772</v>
      </c>
      <c r="Q163" s="66" t="s">
        <v>1773</v>
      </c>
      <c r="R163" s="45"/>
      <c r="S163" s="45"/>
      <c r="T163" s="17" t="e">
        <f>VLOOKUP(H163,[2]废止表!E149:F396,2,0)</f>
        <v>#N/A</v>
      </c>
      <c r="U163" s="17" t="e">
        <f t="shared" si="4"/>
        <v>#N/A</v>
      </c>
      <c r="V163" s="17" t="e">
        <f>VLOOKUP(H163,'[1]映射关系 '!$J$5:$K$416,2,0)</f>
        <v>#N/A</v>
      </c>
      <c r="W163" s="17" t="e">
        <f t="shared" si="5"/>
        <v>#N/A</v>
      </c>
    </row>
    <row r="164" s="17" customFormat="1" ht="63" spans="1:23">
      <c r="A164" s="95"/>
      <c r="B164" s="393" t="s">
        <v>519</v>
      </c>
      <c r="C164" s="36" t="s">
        <v>520</v>
      </c>
      <c r="D164" s="73"/>
      <c r="E164" s="73"/>
      <c r="F164" s="96"/>
      <c r="G164" s="73"/>
      <c r="H164" s="98"/>
      <c r="I164" s="95"/>
      <c r="J164" s="95"/>
      <c r="K164" s="95"/>
      <c r="L164" s="95"/>
      <c r="M164" s="95"/>
      <c r="N164" s="95"/>
      <c r="O164" s="95"/>
      <c r="P164" s="66"/>
      <c r="Q164" s="66"/>
      <c r="R164" s="45"/>
      <c r="S164" s="45"/>
      <c r="T164" s="17" t="e">
        <f>VLOOKUP(H164,[2]废止表!E150:F397,2,0)</f>
        <v>#N/A</v>
      </c>
      <c r="U164" s="17" t="e">
        <f t="shared" si="4"/>
        <v>#N/A</v>
      </c>
      <c r="V164" s="17" t="e">
        <f>VLOOKUP(H164,'[1]映射关系 '!$J$5:$K$416,2,0)</f>
        <v>#N/A</v>
      </c>
      <c r="W164" s="17" t="e">
        <f t="shared" si="5"/>
        <v>#N/A</v>
      </c>
    </row>
    <row r="165" s="17" customFormat="1" ht="153" spans="1:23">
      <c r="A165" s="95">
        <v>58</v>
      </c>
      <c r="B165" s="393" t="s">
        <v>521</v>
      </c>
      <c r="C165" s="36" t="s">
        <v>522</v>
      </c>
      <c r="D165" s="73" t="s">
        <v>523</v>
      </c>
      <c r="E165" s="73" t="s">
        <v>524</v>
      </c>
      <c r="F165" s="96" t="s">
        <v>226</v>
      </c>
      <c r="G165" s="73"/>
      <c r="H165" s="42">
        <v>330407014</v>
      </c>
      <c r="I165" s="40" t="s">
        <v>1532</v>
      </c>
      <c r="J165" s="40"/>
      <c r="K165" s="41"/>
      <c r="L165" s="40" t="s">
        <v>226</v>
      </c>
      <c r="M165" s="42" t="s">
        <v>1365</v>
      </c>
      <c r="N165" s="43">
        <v>822</v>
      </c>
      <c r="O165" s="95" t="s">
        <v>158</v>
      </c>
      <c r="P165" s="106" t="s">
        <v>1774</v>
      </c>
      <c r="Q165" s="106" t="s">
        <v>1775</v>
      </c>
      <c r="R165" s="45"/>
      <c r="S165" s="45"/>
      <c r="T165" s="17" t="str">
        <f>VLOOKUP(H165,[2]废止表!E151:F398,2,0)</f>
        <v>硅油取出术</v>
      </c>
      <c r="U165" s="17" t="b">
        <f t="shared" si="4"/>
        <v>1</v>
      </c>
      <c r="V165" s="17" t="str">
        <f>VLOOKUP(H165,'[1]映射关系 '!$J$5:$K$416,2,0)</f>
        <v>硅油取出术</v>
      </c>
      <c r="W165" s="17" t="b">
        <f t="shared" si="5"/>
        <v>1</v>
      </c>
    </row>
    <row r="166" s="17" customFormat="1" ht="78.75" spans="1:23">
      <c r="A166" s="95"/>
      <c r="B166" s="393" t="s">
        <v>525</v>
      </c>
      <c r="C166" s="36" t="s">
        <v>526</v>
      </c>
      <c r="D166" s="73"/>
      <c r="E166" s="73"/>
      <c r="F166" s="96"/>
      <c r="G166" s="73"/>
      <c r="H166" s="98"/>
      <c r="I166" s="95"/>
      <c r="J166" s="95"/>
      <c r="K166" s="95"/>
      <c r="L166" s="95"/>
      <c r="M166" s="95"/>
      <c r="N166" s="95"/>
      <c r="O166" s="95"/>
      <c r="P166" s="66"/>
      <c r="Q166" s="66"/>
      <c r="R166" s="45"/>
      <c r="S166" s="45"/>
      <c r="T166" s="17" t="e">
        <f>VLOOKUP(H166,[2]废止表!E152:F399,2,0)</f>
        <v>#N/A</v>
      </c>
      <c r="U166" s="17" t="e">
        <f t="shared" si="4"/>
        <v>#N/A</v>
      </c>
      <c r="V166" s="17" t="e">
        <f>VLOOKUP(H166,'[1]映射关系 '!$J$5:$K$416,2,0)</f>
        <v>#N/A</v>
      </c>
      <c r="W166" s="17" t="e">
        <f t="shared" si="5"/>
        <v>#N/A</v>
      </c>
    </row>
    <row r="167" s="17" customFormat="1" ht="31.5" spans="1:23">
      <c r="A167" s="95">
        <v>59</v>
      </c>
      <c r="B167" s="396" t="s">
        <v>527</v>
      </c>
      <c r="C167" s="59" t="s">
        <v>528</v>
      </c>
      <c r="D167" s="73" t="s">
        <v>529</v>
      </c>
      <c r="E167" s="73" t="s">
        <v>530</v>
      </c>
      <c r="F167" s="96" t="s">
        <v>226</v>
      </c>
      <c r="G167" s="73"/>
      <c r="H167" s="42">
        <v>330405012</v>
      </c>
      <c r="I167" s="86" t="s">
        <v>1405</v>
      </c>
      <c r="J167" s="86"/>
      <c r="K167" s="87"/>
      <c r="L167" s="86" t="s">
        <v>24</v>
      </c>
      <c r="M167" s="88"/>
      <c r="N167" s="89">
        <v>1020</v>
      </c>
      <c r="O167" s="95" t="s">
        <v>158</v>
      </c>
      <c r="P167" s="77" t="s">
        <v>1776</v>
      </c>
      <c r="Q167" s="77" t="s">
        <v>1777</v>
      </c>
      <c r="R167" s="45"/>
      <c r="S167" s="45"/>
      <c r="T167" s="17" t="str">
        <f>VLOOKUP(H167,[2]废止表!E153:F400,2,0)</f>
        <v>前房成形术</v>
      </c>
      <c r="U167" s="17" t="b">
        <f t="shared" si="4"/>
        <v>1</v>
      </c>
      <c r="V167" s="17" t="str">
        <f>VLOOKUP(H167,'[1]映射关系 '!$J$5:$K$416,2,0)</f>
        <v>前房成形术</v>
      </c>
      <c r="W167" s="17" t="b">
        <f t="shared" si="5"/>
        <v>1</v>
      </c>
    </row>
    <row r="168" s="17" customFormat="1" ht="39.4" spans="1:23">
      <c r="A168" s="95"/>
      <c r="B168" s="63"/>
      <c r="C168" s="63"/>
      <c r="D168" s="73"/>
      <c r="E168" s="73"/>
      <c r="F168" s="96"/>
      <c r="G168" s="73"/>
      <c r="H168" s="42">
        <v>330405013</v>
      </c>
      <c r="I168" s="86" t="s">
        <v>1407</v>
      </c>
      <c r="J168" s="86" t="s">
        <v>1408</v>
      </c>
      <c r="K168" s="87"/>
      <c r="L168" s="86" t="s">
        <v>24</v>
      </c>
      <c r="M168" s="88" t="s">
        <v>1409</v>
      </c>
      <c r="N168" s="89">
        <v>1121</v>
      </c>
      <c r="O168" s="95" t="s">
        <v>158</v>
      </c>
      <c r="P168" s="81"/>
      <c r="Q168" s="81"/>
      <c r="R168" s="45"/>
      <c r="S168" s="45"/>
      <c r="T168" s="17" t="str">
        <f>VLOOKUP(H168,[2]废止表!E154:F401,2,0)</f>
        <v>青光眼滤过术</v>
      </c>
      <c r="U168" s="17" t="b">
        <f t="shared" si="4"/>
        <v>1</v>
      </c>
      <c r="V168" s="17" t="str">
        <f>VLOOKUP(H168,'[1]映射关系 '!$J$5:$K$416,2,0)</f>
        <v>青光眼滤过术</v>
      </c>
      <c r="W168" s="17" t="b">
        <f t="shared" si="5"/>
        <v>1</v>
      </c>
    </row>
    <row r="169" s="17" customFormat="1" ht="63" spans="1:23">
      <c r="A169" s="95"/>
      <c r="B169" s="60"/>
      <c r="C169" s="60"/>
      <c r="D169" s="73"/>
      <c r="E169" s="73"/>
      <c r="F169" s="96"/>
      <c r="G169" s="73"/>
      <c r="H169" s="42">
        <v>330405016</v>
      </c>
      <c r="I169" s="40" t="s">
        <v>1416</v>
      </c>
      <c r="J169" s="40"/>
      <c r="K169" s="41"/>
      <c r="L169" s="40" t="s">
        <v>24</v>
      </c>
      <c r="M169" s="42" t="s">
        <v>1298</v>
      </c>
      <c r="N169" s="43">
        <v>1040</v>
      </c>
      <c r="O169" s="95" t="s">
        <v>158</v>
      </c>
      <c r="P169" s="81"/>
      <c r="Q169" s="81"/>
      <c r="R169" s="45"/>
      <c r="S169" s="45"/>
      <c r="T169" s="17" t="str">
        <f>VLOOKUP(H169,[2]废止表!E155:F402,2,0)</f>
        <v>小梁切开联合小梁切除术</v>
      </c>
      <c r="U169" s="17" t="b">
        <f t="shared" si="4"/>
        <v>1</v>
      </c>
      <c r="V169" s="17" t="str">
        <f>VLOOKUP(H169,'[1]映射关系 '!$J$5:$K$416,2,0)</f>
        <v>小梁切开联合小梁切除术</v>
      </c>
      <c r="W169" s="17" t="b">
        <f t="shared" si="5"/>
        <v>1</v>
      </c>
    </row>
    <row r="170" s="17" customFormat="1" ht="78.75" spans="1:23">
      <c r="A170" s="95"/>
      <c r="B170" s="393" t="s">
        <v>532</v>
      </c>
      <c r="C170" s="36" t="s">
        <v>533</v>
      </c>
      <c r="D170" s="73"/>
      <c r="E170" s="73"/>
      <c r="F170" s="96"/>
      <c r="G170" s="73"/>
      <c r="H170" s="98"/>
      <c r="I170" s="95"/>
      <c r="J170" s="95"/>
      <c r="K170" s="95"/>
      <c r="L170" s="95"/>
      <c r="M170" s="95"/>
      <c r="N170" s="95"/>
      <c r="O170" s="95"/>
      <c r="P170" s="79"/>
      <c r="Q170" s="79"/>
      <c r="R170" s="45"/>
      <c r="S170" s="45"/>
      <c r="T170" s="17" t="e">
        <f>VLOOKUP(H170,[2]废止表!E156:F403,2,0)</f>
        <v>#N/A</v>
      </c>
      <c r="U170" s="17" t="e">
        <f t="shared" si="4"/>
        <v>#N/A</v>
      </c>
      <c r="V170" s="17" t="e">
        <f>VLOOKUP(H170,'[1]映射关系 '!$J$5:$K$416,2,0)</f>
        <v>#N/A</v>
      </c>
      <c r="W170" s="17" t="e">
        <f t="shared" si="5"/>
        <v>#N/A</v>
      </c>
    </row>
    <row r="171" s="17" customFormat="1" ht="267.75" spans="1:23">
      <c r="A171" s="95">
        <v>60</v>
      </c>
      <c r="B171" s="393" t="s">
        <v>534</v>
      </c>
      <c r="C171" s="36" t="s">
        <v>535</v>
      </c>
      <c r="D171" s="73" t="s">
        <v>536</v>
      </c>
      <c r="E171" s="73" t="s">
        <v>530</v>
      </c>
      <c r="F171" s="96" t="s">
        <v>226</v>
      </c>
      <c r="G171" s="73" t="s">
        <v>1778</v>
      </c>
      <c r="H171" s="42">
        <v>330405023</v>
      </c>
      <c r="I171" s="40" t="s">
        <v>1430</v>
      </c>
      <c r="J171" s="53" t="s">
        <v>1431</v>
      </c>
      <c r="K171" s="41" t="s">
        <v>1432</v>
      </c>
      <c r="L171" s="40" t="s">
        <v>1074</v>
      </c>
      <c r="M171" s="42"/>
      <c r="N171" s="43">
        <v>1500</v>
      </c>
      <c r="O171" s="95" t="s">
        <v>158</v>
      </c>
      <c r="P171" s="66" t="s">
        <v>1779</v>
      </c>
      <c r="Q171" s="66" t="s">
        <v>1430</v>
      </c>
      <c r="R171" s="45"/>
      <c r="S171" s="45"/>
      <c r="T171" s="17" t="str">
        <f>VLOOKUP(H171,[2]废止表!E157:F404,2,0)</f>
        <v>难治性青光眼滤过手术</v>
      </c>
      <c r="U171" s="17" t="b">
        <f t="shared" si="4"/>
        <v>1</v>
      </c>
      <c r="V171" s="17" t="str">
        <f>VLOOKUP(H171,'[1]映射关系 '!$J$5:$K$416,2,0)</f>
        <v>难治性青光眼滤过手术</v>
      </c>
      <c r="W171" s="17" t="b">
        <f t="shared" si="5"/>
        <v>1</v>
      </c>
    </row>
    <row r="172" s="17" customFormat="1" ht="78.75" spans="1:23">
      <c r="A172" s="95"/>
      <c r="B172" s="393" t="s">
        <v>538</v>
      </c>
      <c r="C172" s="36" t="s">
        <v>539</v>
      </c>
      <c r="D172" s="73"/>
      <c r="E172" s="73"/>
      <c r="F172" s="96"/>
      <c r="G172" s="73"/>
      <c r="H172" s="98"/>
      <c r="I172" s="95"/>
      <c r="J172" s="95"/>
      <c r="K172" s="95"/>
      <c r="L172" s="95"/>
      <c r="M172" s="95"/>
      <c r="N172" s="95"/>
      <c r="O172" s="95"/>
      <c r="P172" s="66"/>
      <c r="Q172" s="66"/>
      <c r="R172" s="45"/>
      <c r="S172" s="45"/>
      <c r="T172" s="17" t="e">
        <f>VLOOKUP(H172,[2]废止表!E158:F405,2,0)</f>
        <v>#N/A</v>
      </c>
      <c r="U172" s="17" t="e">
        <f t="shared" si="4"/>
        <v>#N/A</v>
      </c>
      <c r="V172" s="17" t="e">
        <f>VLOOKUP(H172,'[1]映射关系 '!$J$5:$K$416,2,0)</f>
        <v>#N/A</v>
      </c>
      <c r="W172" s="17" t="e">
        <f t="shared" si="5"/>
        <v>#N/A</v>
      </c>
    </row>
    <row r="173" s="17" customFormat="1" ht="40.5" spans="1:23">
      <c r="A173" s="95">
        <v>61</v>
      </c>
      <c r="B173" s="393" t="s">
        <v>540</v>
      </c>
      <c r="C173" s="36" t="s">
        <v>541</v>
      </c>
      <c r="D173" s="73" t="s">
        <v>542</v>
      </c>
      <c r="E173" s="73" t="s">
        <v>543</v>
      </c>
      <c r="F173" s="96" t="s">
        <v>226</v>
      </c>
      <c r="G173" s="97"/>
      <c r="H173" s="42">
        <v>330405015</v>
      </c>
      <c r="I173" s="40" t="s">
        <v>1414</v>
      </c>
      <c r="J173" s="40"/>
      <c r="K173" s="41"/>
      <c r="L173" s="40" t="s">
        <v>24</v>
      </c>
      <c r="M173" s="42" t="s">
        <v>1298</v>
      </c>
      <c r="N173" s="43">
        <v>920</v>
      </c>
      <c r="O173" s="95" t="s">
        <v>158</v>
      </c>
      <c r="P173" s="66" t="s">
        <v>1780</v>
      </c>
      <c r="Q173" s="66" t="s">
        <v>1414</v>
      </c>
      <c r="R173" s="45"/>
      <c r="S173" s="45"/>
      <c r="T173" s="17" t="str">
        <f>VLOOKUP(H173,[2]废止表!E159:F406,2,0)</f>
        <v>小梁切开术</v>
      </c>
      <c r="U173" s="17" t="b">
        <f t="shared" si="4"/>
        <v>1</v>
      </c>
      <c r="V173" s="17" t="str">
        <f>VLOOKUP(H173,'[1]映射关系 '!$J$5:$K$416,2,0)</f>
        <v>小梁切开术</v>
      </c>
      <c r="W173" s="17" t="b">
        <f t="shared" si="5"/>
        <v>1</v>
      </c>
    </row>
    <row r="174" s="17" customFormat="1" ht="47.25" spans="1:23">
      <c r="A174" s="95"/>
      <c r="B174" s="393" t="s">
        <v>544</v>
      </c>
      <c r="C174" s="36" t="s">
        <v>545</v>
      </c>
      <c r="D174" s="73"/>
      <c r="E174" s="73"/>
      <c r="F174" s="96"/>
      <c r="G174" s="97"/>
      <c r="H174" s="98"/>
      <c r="I174" s="95"/>
      <c r="J174" s="95"/>
      <c r="K174" s="95"/>
      <c r="L174" s="95"/>
      <c r="M174" s="95"/>
      <c r="N174" s="95"/>
      <c r="O174" s="95"/>
      <c r="P174" s="66"/>
      <c r="Q174" s="66"/>
      <c r="R174" s="45"/>
      <c r="S174" s="45"/>
      <c r="T174" s="17" t="e">
        <f>VLOOKUP(H174,[2]废止表!E160:F407,2,0)</f>
        <v>#N/A</v>
      </c>
      <c r="U174" s="17" t="e">
        <f t="shared" si="4"/>
        <v>#N/A</v>
      </c>
      <c r="V174" s="17" t="e">
        <f>VLOOKUP(H174,'[1]映射关系 '!$J$5:$K$416,2,0)</f>
        <v>#N/A</v>
      </c>
      <c r="W174" s="17" t="e">
        <f t="shared" si="5"/>
        <v>#N/A</v>
      </c>
    </row>
    <row r="175" s="17" customFormat="1" ht="67.5" spans="1:23">
      <c r="A175" s="95">
        <v>62</v>
      </c>
      <c r="B175" s="396" t="s">
        <v>546</v>
      </c>
      <c r="C175" s="59" t="s">
        <v>547</v>
      </c>
      <c r="D175" s="73" t="s">
        <v>548</v>
      </c>
      <c r="E175" s="73" t="s">
        <v>549</v>
      </c>
      <c r="F175" s="96" t="s">
        <v>226</v>
      </c>
      <c r="G175" s="97"/>
      <c r="H175" s="42">
        <v>330405011</v>
      </c>
      <c r="I175" s="40" t="s">
        <v>1401</v>
      </c>
      <c r="J175" s="40" t="s">
        <v>1402</v>
      </c>
      <c r="K175" s="41"/>
      <c r="L175" s="40" t="s">
        <v>24</v>
      </c>
      <c r="M175" s="42" t="s">
        <v>1403</v>
      </c>
      <c r="N175" s="43">
        <v>598</v>
      </c>
      <c r="O175" s="95" t="s">
        <v>158</v>
      </c>
      <c r="P175" s="77" t="s">
        <v>1781</v>
      </c>
      <c r="Q175" s="77" t="s">
        <v>1782</v>
      </c>
      <c r="R175" s="45"/>
      <c r="S175" s="45"/>
      <c r="T175" s="17" t="str">
        <f>VLOOKUP(H175,[2]废止表!E151:F408,2,0)</f>
        <v>前房角切开术</v>
      </c>
      <c r="U175" s="17" t="b">
        <f t="shared" si="4"/>
        <v>1</v>
      </c>
      <c r="V175" s="17" t="str">
        <f>VLOOKUP(H175,'[1]映射关系 '!$J$5:$K$416,2,0)</f>
        <v>前房角切开术</v>
      </c>
      <c r="W175" s="17" t="b">
        <f t="shared" si="5"/>
        <v>1</v>
      </c>
    </row>
    <row r="176" s="17" customFormat="1" ht="110.25" spans="1:23">
      <c r="A176" s="95"/>
      <c r="B176" s="63"/>
      <c r="C176" s="63"/>
      <c r="D176" s="73"/>
      <c r="E176" s="73"/>
      <c r="F176" s="96"/>
      <c r="G176" s="97"/>
      <c r="H176" s="42">
        <v>330405014</v>
      </c>
      <c r="I176" s="40" t="s">
        <v>1411</v>
      </c>
      <c r="J176" s="40"/>
      <c r="K176" s="41" t="s">
        <v>1412</v>
      </c>
      <c r="L176" s="40" t="s">
        <v>24</v>
      </c>
      <c r="M176" s="42"/>
      <c r="N176" s="43">
        <v>845</v>
      </c>
      <c r="O176" s="95" t="s">
        <v>158</v>
      </c>
      <c r="P176" s="81"/>
      <c r="Q176" s="81"/>
      <c r="R176" s="45"/>
      <c r="S176" s="45"/>
      <c r="T176" s="17" t="str">
        <f>VLOOKUP(H176,[2]废止表!E162:F409,2,0)</f>
        <v>非穿透性小梁切除＋透明质酸钠凝胶充填术</v>
      </c>
      <c r="U176" s="17" t="b">
        <f t="shared" si="4"/>
        <v>1</v>
      </c>
      <c r="V176" s="17" t="str">
        <f>VLOOKUP(H176,'[1]映射关系 '!$J$5:$K$416,2,0)</f>
        <v>非穿透性小梁切除＋透明质酸钠凝胶充填术</v>
      </c>
      <c r="W176" s="17" t="b">
        <f t="shared" si="5"/>
        <v>1</v>
      </c>
    </row>
    <row r="177" s="17" customFormat="1" ht="202.5" spans="1:23">
      <c r="A177" s="95"/>
      <c r="B177" s="60"/>
      <c r="C177" s="60"/>
      <c r="D177" s="73"/>
      <c r="E177" s="73"/>
      <c r="F177" s="96"/>
      <c r="G177" s="97"/>
      <c r="H177" s="42">
        <v>330405022</v>
      </c>
      <c r="I177" s="40" t="s">
        <v>1428</v>
      </c>
      <c r="J177" s="40" t="s">
        <v>1429</v>
      </c>
      <c r="K177" s="41"/>
      <c r="L177" s="40" t="s">
        <v>1074</v>
      </c>
      <c r="M177" s="42"/>
      <c r="N177" s="43">
        <v>920</v>
      </c>
      <c r="O177" s="95" t="s">
        <v>158</v>
      </c>
      <c r="P177" s="79"/>
      <c r="Q177" s="79"/>
      <c r="R177" s="45"/>
      <c r="S177" s="45"/>
      <c r="T177" s="17" t="str">
        <f>VLOOKUP(H177,[2]废止表!E163:F410,2,0)</f>
        <v>选择性激光小粱成形术(SLT)</v>
      </c>
      <c r="U177" s="17" t="b">
        <f t="shared" si="4"/>
        <v>1</v>
      </c>
      <c r="V177" s="17" t="str">
        <f>VLOOKUP(H177,'[1]映射关系 '!$J$5:$K$416,2,0)</f>
        <v>选择性激光小粱成形术(SLT)</v>
      </c>
      <c r="W177" s="17" t="b">
        <f t="shared" si="5"/>
        <v>1</v>
      </c>
    </row>
    <row r="178" s="17" customFormat="1" ht="63" spans="1:23">
      <c r="A178" s="95"/>
      <c r="B178" s="393" t="s">
        <v>550</v>
      </c>
      <c r="C178" s="36" t="s">
        <v>551</v>
      </c>
      <c r="D178" s="73"/>
      <c r="E178" s="73"/>
      <c r="F178" s="96"/>
      <c r="G178" s="97"/>
      <c r="H178" s="98"/>
      <c r="I178" s="95"/>
      <c r="J178" s="95"/>
      <c r="K178" s="95"/>
      <c r="L178" s="95"/>
      <c r="M178" s="95"/>
      <c r="N178" s="95"/>
      <c r="O178" s="95"/>
      <c r="P178" s="107"/>
      <c r="Q178" s="108"/>
      <c r="R178" s="45"/>
      <c r="S178" s="45"/>
      <c r="T178" s="17" t="e">
        <f>VLOOKUP(H178,[2]废止表!E164:F411,2,0)</f>
        <v>#N/A</v>
      </c>
      <c r="U178" s="17" t="e">
        <f t="shared" si="4"/>
        <v>#N/A</v>
      </c>
      <c r="V178" s="17" t="e">
        <f>VLOOKUP(H178,'[1]映射关系 '!$J$5:$K$416,2,0)</f>
        <v>#N/A</v>
      </c>
      <c r="W178" s="17" t="e">
        <f t="shared" si="5"/>
        <v>#N/A</v>
      </c>
    </row>
    <row r="179" s="17" customFormat="1" ht="94.5" spans="1:23">
      <c r="A179" s="95">
        <v>63</v>
      </c>
      <c r="B179" s="393" t="s">
        <v>552</v>
      </c>
      <c r="C179" s="36" t="s">
        <v>553</v>
      </c>
      <c r="D179" s="73" t="s">
        <v>1783</v>
      </c>
      <c r="E179" s="73" t="s">
        <v>555</v>
      </c>
      <c r="F179" s="96" t="s">
        <v>226</v>
      </c>
      <c r="G179" s="97"/>
      <c r="H179" s="109"/>
      <c r="I179" s="98" t="s">
        <v>1743</v>
      </c>
      <c r="J179" s="95"/>
      <c r="K179" s="95"/>
      <c r="L179" s="95"/>
      <c r="M179" s="95"/>
      <c r="N179" s="95"/>
      <c r="O179" s="95"/>
      <c r="P179" s="66" t="s">
        <v>1784</v>
      </c>
      <c r="Q179" s="66" t="s">
        <v>1785</v>
      </c>
      <c r="R179" s="45"/>
      <c r="S179" s="45"/>
      <c r="T179" s="17" t="e">
        <f>VLOOKUP(H179,[2]废止表!E103:F412,2,0)</f>
        <v>#N/A</v>
      </c>
      <c r="U179" s="17" t="e">
        <f t="shared" si="4"/>
        <v>#N/A</v>
      </c>
      <c r="V179" s="17" t="e">
        <f>VLOOKUP(H179,'[1]映射关系 '!$J$5:$K$416,2,0)</f>
        <v>#N/A</v>
      </c>
      <c r="W179" s="17" t="e">
        <f t="shared" si="5"/>
        <v>#N/A</v>
      </c>
    </row>
    <row r="180" s="17" customFormat="1" ht="63" spans="1:23">
      <c r="A180" s="95"/>
      <c r="B180" s="393" t="s">
        <v>556</v>
      </c>
      <c r="C180" s="36" t="s">
        <v>557</v>
      </c>
      <c r="D180" s="73"/>
      <c r="E180" s="73"/>
      <c r="F180" s="96"/>
      <c r="G180" s="97"/>
      <c r="H180" s="98"/>
      <c r="I180" s="95"/>
      <c r="J180" s="95"/>
      <c r="K180" s="95"/>
      <c r="L180" s="95"/>
      <c r="M180" s="95"/>
      <c r="N180" s="95"/>
      <c r="O180" s="95"/>
      <c r="P180" s="66"/>
      <c r="Q180" s="66"/>
      <c r="R180" s="45"/>
      <c r="S180" s="45"/>
      <c r="T180" s="17" t="e">
        <f>VLOOKUP(H180,[2]废止表!E166:F413,2,0)</f>
        <v>#N/A</v>
      </c>
      <c r="U180" s="17" t="e">
        <f t="shared" si="4"/>
        <v>#N/A</v>
      </c>
      <c r="V180" s="17" t="e">
        <f>VLOOKUP(H180,'[1]映射关系 '!$J$5:$K$416,2,0)</f>
        <v>#N/A</v>
      </c>
      <c r="W180" s="17" t="e">
        <f t="shared" si="5"/>
        <v>#N/A</v>
      </c>
    </row>
    <row r="181" s="17" customFormat="1" ht="47.25" spans="1:23">
      <c r="A181" s="95">
        <v>64</v>
      </c>
      <c r="B181" s="396" t="s">
        <v>558</v>
      </c>
      <c r="C181" s="75" t="s">
        <v>559</v>
      </c>
      <c r="D181" s="73" t="s">
        <v>560</v>
      </c>
      <c r="E181" s="73" t="s">
        <v>561</v>
      </c>
      <c r="F181" s="96" t="s">
        <v>226</v>
      </c>
      <c r="G181" s="73"/>
      <c r="H181" s="42">
        <v>330405018</v>
      </c>
      <c r="I181" s="40" t="s">
        <v>1421</v>
      </c>
      <c r="J181" s="40"/>
      <c r="K181" s="41"/>
      <c r="L181" s="40" t="s">
        <v>24</v>
      </c>
      <c r="M181" s="42"/>
      <c r="N181" s="43">
        <v>650</v>
      </c>
      <c r="O181" s="95" t="s">
        <v>158</v>
      </c>
      <c r="P181" s="77" t="s">
        <v>1786</v>
      </c>
      <c r="Q181" s="77" t="s">
        <v>1787</v>
      </c>
      <c r="R181" s="45"/>
      <c r="S181" s="45"/>
      <c r="T181" s="17" t="str">
        <f>VLOOKUP(H181,[2]废止表!E167:F414,2,0)</f>
        <v>青光眼滤帘修复术</v>
      </c>
      <c r="U181" s="17" t="b">
        <f t="shared" si="4"/>
        <v>1</v>
      </c>
      <c r="V181" s="17" t="str">
        <f>VLOOKUP(H181,'[1]映射关系 '!$J$5:$K$416,2,0)</f>
        <v>青光眼滤帘修复术</v>
      </c>
      <c r="W181" s="17" t="b">
        <f t="shared" si="5"/>
        <v>1</v>
      </c>
    </row>
    <row r="182" s="17" customFormat="1" ht="47.25" spans="1:23">
      <c r="A182" s="95"/>
      <c r="B182" s="63"/>
      <c r="C182" s="110"/>
      <c r="D182" s="73"/>
      <c r="E182" s="73"/>
      <c r="F182" s="96"/>
      <c r="G182" s="73"/>
      <c r="H182" s="42">
        <v>330405019</v>
      </c>
      <c r="I182" s="40" t="s">
        <v>1423</v>
      </c>
      <c r="J182" s="40"/>
      <c r="K182" s="41"/>
      <c r="L182" s="40" t="s">
        <v>24</v>
      </c>
      <c r="M182" s="42"/>
      <c r="N182" s="43">
        <v>448</v>
      </c>
      <c r="O182" s="95" t="s">
        <v>158</v>
      </c>
      <c r="P182" s="81"/>
      <c r="Q182" s="81"/>
      <c r="R182" s="45"/>
      <c r="S182" s="45"/>
      <c r="T182" s="17" t="str">
        <f>VLOOKUP(H182,[2]废止表!E168:F415,2,0)</f>
        <v>青光眼滤过泡分离术</v>
      </c>
      <c r="U182" s="17" t="b">
        <f t="shared" si="4"/>
        <v>1</v>
      </c>
      <c r="V182" s="17" t="str">
        <f>VLOOKUP(H182,'[1]映射关系 '!$J$5:$K$416,2,0)</f>
        <v>青光眼滤过泡分离术</v>
      </c>
      <c r="W182" s="17" t="b">
        <f t="shared" si="5"/>
        <v>1</v>
      </c>
    </row>
    <row r="183" s="17" customFormat="1" ht="47.25" spans="1:23">
      <c r="A183" s="95"/>
      <c r="B183" s="60"/>
      <c r="C183" s="76"/>
      <c r="D183" s="73"/>
      <c r="E183" s="73"/>
      <c r="F183" s="96"/>
      <c r="G183" s="73"/>
      <c r="H183" s="42">
        <v>330405020</v>
      </c>
      <c r="I183" s="40" t="s">
        <v>1425</v>
      </c>
      <c r="J183" s="40"/>
      <c r="K183" s="41" t="s">
        <v>1395</v>
      </c>
      <c r="L183" s="40" t="s">
        <v>24</v>
      </c>
      <c r="M183" s="42" t="s">
        <v>1365</v>
      </c>
      <c r="N183" s="43">
        <v>657</v>
      </c>
      <c r="O183" s="95" t="s">
        <v>158</v>
      </c>
      <c r="P183" s="81"/>
      <c r="Q183" s="81"/>
      <c r="R183" s="45"/>
      <c r="S183" s="45"/>
      <c r="T183" s="17" t="str">
        <f>VLOOKUP(H183,[2]废止表!E169:F416,2,0)</f>
        <v>青光眼滤过泡修补术</v>
      </c>
      <c r="U183" s="17" t="b">
        <f t="shared" si="4"/>
        <v>1</v>
      </c>
      <c r="V183" s="17" t="str">
        <f>VLOOKUP(H183,'[1]映射关系 '!$J$5:$K$416,2,0)</f>
        <v>青光眼滤过泡修补术</v>
      </c>
      <c r="W183" s="17" t="b">
        <f t="shared" si="5"/>
        <v>1</v>
      </c>
    </row>
    <row r="184" s="17" customFormat="1" ht="63" spans="1:23">
      <c r="A184" s="95"/>
      <c r="B184" s="393" t="s">
        <v>562</v>
      </c>
      <c r="C184" s="36" t="s">
        <v>563</v>
      </c>
      <c r="D184" s="73"/>
      <c r="E184" s="73"/>
      <c r="F184" s="96"/>
      <c r="G184" s="73"/>
      <c r="H184" s="98"/>
      <c r="I184" s="95"/>
      <c r="J184" s="95"/>
      <c r="K184" s="95"/>
      <c r="L184" s="95"/>
      <c r="M184" s="95"/>
      <c r="N184" s="95"/>
      <c r="O184" s="95"/>
      <c r="P184" s="79"/>
      <c r="Q184" s="79"/>
      <c r="R184" s="45"/>
      <c r="S184" s="45"/>
      <c r="T184" s="17" t="e">
        <f>VLOOKUP(H184,[2]废止表!E170:F417,2,0)</f>
        <v>#N/A</v>
      </c>
      <c r="U184" s="17" t="e">
        <f t="shared" si="4"/>
        <v>#N/A</v>
      </c>
      <c r="V184" s="17" t="e">
        <f>VLOOKUP(H184,'[1]映射关系 '!$J$5:$K$416,2,0)</f>
        <v>#N/A</v>
      </c>
      <c r="W184" s="17" t="e">
        <f t="shared" si="5"/>
        <v>#N/A</v>
      </c>
    </row>
    <row r="185" s="17" customFormat="1" ht="67.5" spans="1:23">
      <c r="A185" s="95">
        <v>65</v>
      </c>
      <c r="B185" s="396" t="s">
        <v>564</v>
      </c>
      <c r="C185" s="59" t="s">
        <v>565</v>
      </c>
      <c r="D185" s="73" t="s">
        <v>566</v>
      </c>
      <c r="E185" s="73" t="s">
        <v>567</v>
      </c>
      <c r="F185" s="96" t="s">
        <v>226</v>
      </c>
      <c r="G185" s="73"/>
      <c r="H185" s="42">
        <v>330405017</v>
      </c>
      <c r="I185" s="40" t="s">
        <v>1418</v>
      </c>
      <c r="J185" s="40"/>
      <c r="K185" s="41" t="s">
        <v>1419</v>
      </c>
      <c r="L185" s="40" t="s">
        <v>24</v>
      </c>
      <c r="M185" s="42" t="s">
        <v>1365</v>
      </c>
      <c r="N185" s="43">
        <v>1144</v>
      </c>
      <c r="O185" s="95" t="s">
        <v>158</v>
      </c>
      <c r="P185" s="77" t="s">
        <v>1788</v>
      </c>
      <c r="Q185" s="77" t="s">
        <v>1789</v>
      </c>
      <c r="R185" s="45"/>
      <c r="S185" s="45"/>
      <c r="T185" s="17" t="str">
        <f>VLOOKUP(H185,[2]废止表!E161:F418,2,0)</f>
        <v>青光眼硅管植入术</v>
      </c>
      <c r="U185" s="17" t="b">
        <f t="shared" si="4"/>
        <v>1</v>
      </c>
      <c r="V185" s="17" t="str">
        <f>VLOOKUP(H185,'[1]映射关系 '!$J$5:$K$416,2,0)</f>
        <v>青光眼硅管植入术</v>
      </c>
      <c r="W185" s="17" t="b">
        <f t="shared" si="5"/>
        <v>1</v>
      </c>
    </row>
    <row r="186" s="17" customFormat="1" ht="247.5" spans="1:23">
      <c r="A186" s="95"/>
      <c r="B186" s="60"/>
      <c r="C186" s="60"/>
      <c r="D186" s="73"/>
      <c r="E186" s="73"/>
      <c r="F186" s="96"/>
      <c r="G186" s="73"/>
      <c r="H186" s="42">
        <v>330405024</v>
      </c>
      <c r="I186" s="40" t="s">
        <v>1433</v>
      </c>
      <c r="J186" s="104" t="s">
        <v>1434</v>
      </c>
      <c r="K186" s="41" t="s">
        <v>1432</v>
      </c>
      <c r="L186" s="40" t="s">
        <v>1074</v>
      </c>
      <c r="M186" s="42"/>
      <c r="N186" s="43">
        <v>1040</v>
      </c>
      <c r="O186" s="95" t="s">
        <v>158</v>
      </c>
      <c r="P186" s="81"/>
      <c r="Q186" s="81"/>
      <c r="R186" s="45"/>
      <c r="S186" s="45"/>
      <c r="T186" s="17" t="str">
        <f>VLOOKUP(H186,[2]废止表!E172:F419,2,0)</f>
        <v>房水引流物置入术</v>
      </c>
      <c r="U186" s="17" t="b">
        <f t="shared" si="4"/>
        <v>1</v>
      </c>
      <c r="V186" s="17" t="str">
        <f>VLOOKUP(H186,'[1]映射关系 '!$J$5:$K$416,2,0)</f>
        <v>房水引流物置入术</v>
      </c>
      <c r="W186" s="17" t="b">
        <f t="shared" si="5"/>
        <v>1</v>
      </c>
    </row>
    <row r="187" s="17" customFormat="1" ht="63" spans="1:23">
      <c r="A187" s="95"/>
      <c r="B187" s="393" t="s">
        <v>568</v>
      </c>
      <c r="C187" s="36" t="s">
        <v>569</v>
      </c>
      <c r="D187" s="73"/>
      <c r="E187" s="73"/>
      <c r="F187" s="96"/>
      <c r="G187" s="73"/>
      <c r="H187" s="98"/>
      <c r="I187" s="95"/>
      <c r="J187" s="95"/>
      <c r="K187" s="95"/>
      <c r="L187" s="95"/>
      <c r="M187" s="95"/>
      <c r="N187" s="95"/>
      <c r="O187" s="95"/>
      <c r="P187" s="79"/>
      <c r="Q187" s="79"/>
      <c r="R187" s="45"/>
      <c r="S187" s="45"/>
      <c r="T187" s="17" t="e">
        <f>VLOOKUP(H187,[2]废止表!E173:F420,2,0)</f>
        <v>#N/A</v>
      </c>
      <c r="U187" s="17" t="e">
        <f t="shared" si="4"/>
        <v>#N/A</v>
      </c>
      <c r="V187" s="17" t="e">
        <f>VLOOKUP(H187,'[1]映射关系 '!$J$5:$K$416,2,0)</f>
        <v>#N/A</v>
      </c>
      <c r="W187" s="17" t="e">
        <f t="shared" si="5"/>
        <v>#N/A</v>
      </c>
    </row>
    <row r="188" s="17" customFormat="1" ht="31.5" spans="1:23">
      <c r="A188" s="95">
        <v>66</v>
      </c>
      <c r="B188" s="393" t="s">
        <v>570</v>
      </c>
      <c r="C188" s="36" t="s">
        <v>571</v>
      </c>
      <c r="D188" s="73" t="s">
        <v>572</v>
      </c>
      <c r="E188" s="73" t="s">
        <v>573</v>
      </c>
      <c r="F188" s="96" t="s">
        <v>226</v>
      </c>
      <c r="G188" s="73"/>
      <c r="H188" s="98"/>
      <c r="I188" s="95" t="s">
        <v>1743</v>
      </c>
      <c r="J188" s="95"/>
      <c r="K188" s="95"/>
      <c r="L188" s="95"/>
      <c r="M188" s="95"/>
      <c r="N188" s="95"/>
      <c r="O188" s="95"/>
      <c r="P188" s="66"/>
      <c r="Q188" s="66"/>
      <c r="R188" s="45"/>
      <c r="S188" s="45"/>
      <c r="T188" s="17" t="e">
        <f>VLOOKUP(H188,[2]废止表!E112:F421,2,0)</f>
        <v>#N/A</v>
      </c>
      <c r="U188" s="17" t="e">
        <f t="shared" si="4"/>
        <v>#N/A</v>
      </c>
      <c r="V188" s="17" t="e">
        <f>VLOOKUP(H188,'[1]映射关系 '!$J$5:$K$416,2,0)</f>
        <v>#N/A</v>
      </c>
      <c r="W188" s="17" t="e">
        <f t="shared" si="5"/>
        <v>#N/A</v>
      </c>
    </row>
    <row r="189" s="17" customFormat="1" ht="63" spans="1:23">
      <c r="A189" s="95"/>
      <c r="B189" s="393" t="s">
        <v>574</v>
      </c>
      <c r="C189" s="36" t="s">
        <v>575</v>
      </c>
      <c r="D189" s="73"/>
      <c r="E189" s="73"/>
      <c r="F189" s="96"/>
      <c r="G189" s="73"/>
      <c r="H189" s="98"/>
      <c r="I189" s="95"/>
      <c r="J189" s="95"/>
      <c r="K189" s="95"/>
      <c r="L189" s="95"/>
      <c r="M189" s="95"/>
      <c r="N189" s="95"/>
      <c r="O189" s="95"/>
      <c r="P189" s="66"/>
      <c r="Q189" s="66"/>
      <c r="R189" s="45"/>
      <c r="S189" s="45"/>
      <c r="T189" s="17" t="e">
        <f>VLOOKUP(H189,[2]废止表!E175:F422,2,0)</f>
        <v>#N/A</v>
      </c>
      <c r="U189" s="17" t="e">
        <f t="shared" si="4"/>
        <v>#N/A</v>
      </c>
      <c r="V189" s="17" t="e">
        <f>VLOOKUP(H189,'[1]映射关系 '!$J$5:$K$416,2,0)</f>
        <v>#N/A</v>
      </c>
      <c r="W189" s="17" t="e">
        <f t="shared" si="5"/>
        <v>#N/A</v>
      </c>
    </row>
    <row r="190" s="17" customFormat="1" ht="31.5" spans="1:23">
      <c r="A190" s="95">
        <v>67</v>
      </c>
      <c r="B190" s="393" t="s">
        <v>576</v>
      </c>
      <c r="C190" s="36" t="s">
        <v>577</v>
      </c>
      <c r="D190" s="73" t="s">
        <v>578</v>
      </c>
      <c r="E190" s="73" t="s">
        <v>579</v>
      </c>
      <c r="F190" s="96" t="s">
        <v>226</v>
      </c>
      <c r="G190" s="73"/>
      <c r="H190" s="98"/>
      <c r="I190" s="95" t="s">
        <v>1743</v>
      </c>
      <c r="J190" s="95"/>
      <c r="K190" s="95"/>
      <c r="L190" s="95"/>
      <c r="M190" s="95"/>
      <c r="N190" s="95"/>
      <c r="O190" s="95"/>
      <c r="P190" s="66" t="s">
        <v>1790</v>
      </c>
      <c r="Q190" s="66" t="s">
        <v>1791</v>
      </c>
      <c r="R190" s="45"/>
      <c r="S190" s="45"/>
      <c r="T190" s="17" t="e">
        <f>VLOOKUP(H190,[2]废止表!E114:F423,2,0)</f>
        <v>#N/A</v>
      </c>
      <c r="U190" s="17" t="e">
        <f t="shared" si="4"/>
        <v>#N/A</v>
      </c>
      <c r="V190" s="17" t="e">
        <f>VLOOKUP(H190,'[1]映射关系 '!$J$5:$K$416,2,0)</f>
        <v>#N/A</v>
      </c>
      <c r="W190" s="17" t="e">
        <f t="shared" si="5"/>
        <v>#N/A</v>
      </c>
    </row>
    <row r="191" s="17" customFormat="1" ht="63" spans="1:23">
      <c r="A191" s="95"/>
      <c r="B191" s="393" t="s">
        <v>581</v>
      </c>
      <c r="C191" s="36" t="s">
        <v>582</v>
      </c>
      <c r="D191" s="73"/>
      <c r="E191" s="73"/>
      <c r="F191" s="96"/>
      <c r="G191" s="73"/>
      <c r="H191" s="98"/>
      <c r="I191" s="95"/>
      <c r="J191" s="95"/>
      <c r="K191" s="95"/>
      <c r="L191" s="95"/>
      <c r="M191" s="95"/>
      <c r="N191" s="95"/>
      <c r="O191" s="95"/>
      <c r="P191" s="66"/>
      <c r="Q191" s="66"/>
      <c r="R191" s="45"/>
      <c r="S191" s="45"/>
      <c r="T191" s="17" t="e">
        <f>VLOOKUP(H191,[2]废止表!E177:F424,2,0)</f>
        <v>#N/A</v>
      </c>
      <c r="U191" s="17" t="e">
        <f t="shared" si="4"/>
        <v>#N/A</v>
      </c>
      <c r="V191" s="17" t="e">
        <f>VLOOKUP(H191,'[1]映射关系 '!$J$5:$K$416,2,0)</f>
        <v>#N/A</v>
      </c>
      <c r="W191" s="17" t="e">
        <f t="shared" si="5"/>
        <v>#N/A</v>
      </c>
    </row>
    <row r="192" s="17" customFormat="1" ht="110.25" spans="1:23">
      <c r="A192" s="95">
        <v>68</v>
      </c>
      <c r="B192" s="393" t="s">
        <v>583</v>
      </c>
      <c r="C192" s="36" t="s">
        <v>1792</v>
      </c>
      <c r="D192" s="73" t="s">
        <v>585</v>
      </c>
      <c r="E192" s="73" t="s">
        <v>586</v>
      </c>
      <c r="F192" s="96" t="s">
        <v>226</v>
      </c>
      <c r="G192" s="73" t="s">
        <v>587</v>
      </c>
      <c r="H192" s="42">
        <v>330407004</v>
      </c>
      <c r="I192" s="40" t="s">
        <v>1504</v>
      </c>
      <c r="J192" s="40" t="s">
        <v>1505</v>
      </c>
      <c r="K192" s="41" t="s">
        <v>1506</v>
      </c>
      <c r="L192" s="40" t="s">
        <v>24</v>
      </c>
      <c r="M192" s="42" t="s">
        <v>1507</v>
      </c>
      <c r="N192" s="43">
        <v>1040</v>
      </c>
      <c r="O192" s="95" t="s">
        <v>158</v>
      </c>
      <c r="P192" s="66" t="s">
        <v>1793</v>
      </c>
      <c r="Q192" s="66" t="s">
        <v>1794</v>
      </c>
      <c r="R192" s="45"/>
      <c r="S192" s="45"/>
      <c r="T192" s="17" t="str">
        <f>VLOOKUP(H192,[2]废止表!E178:F425,2,0)</f>
        <v>视网膜脱离修复术</v>
      </c>
      <c r="U192" s="17" t="b">
        <f t="shared" si="4"/>
        <v>1</v>
      </c>
      <c r="V192" s="17" t="str">
        <f>VLOOKUP(H192,'[1]映射关系 '!$J$5:$K$416,2,0)</f>
        <v>视网膜脱离修复术</v>
      </c>
      <c r="W192" s="17" t="b">
        <f t="shared" si="5"/>
        <v>1</v>
      </c>
    </row>
    <row r="193" s="17" customFormat="1" ht="78.75" spans="1:23">
      <c r="A193" s="95"/>
      <c r="B193" s="393" t="s">
        <v>588</v>
      </c>
      <c r="C193" s="36" t="s">
        <v>589</v>
      </c>
      <c r="D193" s="73"/>
      <c r="E193" s="73"/>
      <c r="F193" s="96"/>
      <c r="G193" s="73"/>
      <c r="H193" s="98"/>
      <c r="I193" s="95"/>
      <c r="J193" s="95"/>
      <c r="K193" s="95"/>
      <c r="L193" s="95"/>
      <c r="M193" s="95"/>
      <c r="N193" s="95"/>
      <c r="O193" s="95"/>
      <c r="P193" s="66"/>
      <c r="Q193" s="66"/>
      <c r="R193" s="45"/>
      <c r="S193" s="45"/>
      <c r="T193" s="17" t="e">
        <f>VLOOKUP(H193,[2]废止表!E179:F426,2,0)</f>
        <v>#N/A</v>
      </c>
      <c r="U193" s="17" t="e">
        <f t="shared" si="4"/>
        <v>#N/A</v>
      </c>
      <c r="V193" s="17" t="e">
        <f>VLOOKUP(H193,'[1]映射关系 '!$J$5:$K$416,2,0)</f>
        <v>#N/A</v>
      </c>
      <c r="W193" s="17" t="e">
        <f t="shared" si="5"/>
        <v>#N/A</v>
      </c>
    </row>
    <row r="194" s="17" customFormat="1" ht="108" spans="1:23">
      <c r="A194" s="95">
        <v>69</v>
      </c>
      <c r="B194" s="396" t="s">
        <v>590</v>
      </c>
      <c r="C194" s="59" t="s">
        <v>1795</v>
      </c>
      <c r="D194" s="73" t="s">
        <v>592</v>
      </c>
      <c r="E194" s="73" t="s">
        <v>586</v>
      </c>
      <c r="F194" s="96" t="s">
        <v>226</v>
      </c>
      <c r="G194" s="73" t="s">
        <v>593</v>
      </c>
      <c r="H194" s="42">
        <v>330407005</v>
      </c>
      <c r="I194" s="40" t="s">
        <v>1509</v>
      </c>
      <c r="J194" s="40" t="s">
        <v>1510</v>
      </c>
      <c r="K194" s="41" t="s">
        <v>1511</v>
      </c>
      <c r="L194" s="40" t="s">
        <v>24</v>
      </c>
      <c r="M194" s="42" t="s">
        <v>1512</v>
      </c>
      <c r="N194" s="43">
        <v>2457</v>
      </c>
      <c r="O194" s="95" t="s">
        <v>158</v>
      </c>
      <c r="P194" s="111" t="s">
        <v>1796</v>
      </c>
      <c r="Q194" s="111" t="s">
        <v>1797</v>
      </c>
      <c r="R194" s="45"/>
      <c r="S194" s="45"/>
      <c r="T194" s="17" t="str">
        <f>VLOOKUP(H194,[2]废止表!E180:F427,2,0)</f>
        <v>复杂视网膜脱离修复术</v>
      </c>
      <c r="U194" s="17" t="b">
        <f t="shared" si="4"/>
        <v>1</v>
      </c>
      <c r="V194" s="17" t="str">
        <f>VLOOKUP(H194,'[1]映射关系 '!$J$5:$K$416,2,0)</f>
        <v>复杂视网膜脱离修复术</v>
      </c>
      <c r="W194" s="17" t="b">
        <f t="shared" si="5"/>
        <v>1</v>
      </c>
    </row>
    <row r="195" s="17" customFormat="1" ht="47.25" spans="1:23">
      <c r="A195" s="95"/>
      <c r="B195" s="63"/>
      <c r="C195" s="63"/>
      <c r="D195" s="73"/>
      <c r="E195" s="73"/>
      <c r="F195" s="96"/>
      <c r="G195" s="73"/>
      <c r="H195" s="42">
        <v>330407006</v>
      </c>
      <c r="I195" s="40" t="s">
        <v>1514</v>
      </c>
      <c r="J195" s="40"/>
      <c r="K195" s="41" t="s">
        <v>1515</v>
      </c>
      <c r="L195" s="40" t="s">
        <v>24</v>
      </c>
      <c r="M195" s="42"/>
      <c r="N195" s="43">
        <v>897</v>
      </c>
      <c r="O195" s="95" t="s">
        <v>151</v>
      </c>
      <c r="P195" s="112"/>
      <c r="Q195" s="112"/>
      <c r="R195" s="45"/>
      <c r="S195" s="45"/>
      <c r="T195" s="17" t="str">
        <f>VLOOKUP(H195,[2]废止表!E181:F428,2,0)</f>
        <v>黄斑裂孔注气术</v>
      </c>
      <c r="U195" s="17" t="b">
        <f t="shared" si="4"/>
        <v>1</v>
      </c>
      <c r="V195" s="17" t="str">
        <f>VLOOKUP(H195,'[1]映射关系 '!$J$5:$K$416,2,0)</f>
        <v>黄斑裂孔注气术</v>
      </c>
      <c r="W195" s="17" t="b">
        <f t="shared" si="5"/>
        <v>1</v>
      </c>
    </row>
    <row r="196" s="17" customFormat="1" ht="47.25" spans="1:23">
      <c r="A196" s="95"/>
      <c r="B196" s="63"/>
      <c r="C196" s="63"/>
      <c r="D196" s="73"/>
      <c r="E196" s="73"/>
      <c r="F196" s="96"/>
      <c r="G196" s="73"/>
      <c r="H196" s="42">
        <v>330407007</v>
      </c>
      <c r="I196" s="40" t="s">
        <v>1517</v>
      </c>
      <c r="J196" s="40"/>
      <c r="K196" s="41"/>
      <c r="L196" s="40" t="s">
        <v>24</v>
      </c>
      <c r="M196" s="42"/>
      <c r="N196" s="64" t="s">
        <v>1041</v>
      </c>
      <c r="O196" s="95" t="s">
        <v>158</v>
      </c>
      <c r="P196" s="112"/>
      <c r="Q196" s="112"/>
      <c r="R196" s="45"/>
      <c r="S196" s="45"/>
      <c r="T196" s="17" t="str">
        <f>VLOOKUP(H196,[2]废止表!E182:F429,2,0)</f>
        <v>黄斑裂孔封闭术</v>
      </c>
      <c r="U196" s="17" t="b">
        <f t="shared" si="4"/>
        <v>1</v>
      </c>
      <c r="V196" s="17" t="str">
        <f>VLOOKUP(H196,'[1]映射关系 '!$J$5:$K$416,2,0)</f>
        <v>黄斑裂孔封闭术</v>
      </c>
      <c r="W196" s="17" t="b">
        <f t="shared" si="5"/>
        <v>1</v>
      </c>
    </row>
    <row r="197" s="17" customFormat="1" ht="31.5" spans="1:23">
      <c r="A197" s="95"/>
      <c r="B197" s="63"/>
      <c r="C197" s="63"/>
      <c r="D197" s="73"/>
      <c r="E197" s="73"/>
      <c r="F197" s="96"/>
      <c r="G197" s="73"/>
      <c r="H197" s="42">
        <v>330407008</v>
      </c>
      <c r="I197" s="86" t="s">
        <v>1519</v>
      </c>
      <c r="J197" s="86"/>
      <c r="K197" s="87"/>
      <c r="L197" s="86" t="s">
        <v>24</v>
      </c>
      <c r="M197" s="88" t="s">
        <v>1365</v>
      </c>
      <c r="N197" s="89">
        <v>1372</v>
      </c>
      <c r="O197" s="95" t="s">
        <v>158</v>
      </c>
      <c r="P197" s="112"/>
      <c r="Q197" s="112"/>
      <c r="R197" s="45"/>
      <c r="S197" s="45"/>
      <c r="T197" s="17" t="str">
        <f>VLOOKUP(H197,[2]废止表!E183:F430,2,0)</f>
        <v>黄斑前膜术</v>
      </c>
      <c r="U197" s="17" t="b">
        <f t="shared" si="4"/>
        <v>1</v>
      </c>
      <c r="V197" s="17" t="str">
        <f>VLOOKUP(H197,'[1]映射关系 '!$J$5:$K$416,2,0)</f>
        <v>黄斑前膜术</v>
      </c>
      <c r="W197" s="17" t="b">
        <f t="shared" si="5"/>
        <v>1</v>
      </c>
    </row>
    <row r="198" s="17" customFormat="1" ht="78.75" spans="1:23">
      <c r="A198" s="95"/>
      <c r="B198" s="63"/>
      <c r="C198" s="63"/>
      <c r="D198" s="73"/>
      <c r="E198" s="73"/>
      <c r="F198" s="96"/>
      <c r="G198" s="73"/>
      <c r="H198" s="42">
        <v>330407009</v>
      </c>
      <c r="I198" s="86" t="s">
        <v>1521</v>
      </c>
      <c r="J198" s="86"/>
      <c r="K198" s="105" t="s">
        <v>1511</v>
      </c>
      <c r="L198" s="86" t="s">
        <v>24</v>
      </c>
      <c r="M198" s="88"/>
      <c r="N198" s="89">
        <v>1430</v>
      </c>
      <c r="O198" s="95" t="s">
        <v>158</v>
      </c>
      <c r="P198" s="112"/>
      <c r="Q198" s="112"/>
      <c r="R198" s="45"/>
      <c r="S198" s="45"/>
      <c r="T198" s="17" t="str">
        <f>VLOOKUP(H198,[2]废止表!E184:F431,2,0)</f>
        <v>黄斑下膜取出术</v>
      </c>
      <c r="U198" s="17" t="b">
        <f t="shared" si="4"/>
        <v>1</v>
      </c>
      <c r="V198" s="17" t="str">
        <f>VLOOKUP(H198,'[1]映射关系 '!$J$5:$K$416,2,0)</f>
        <v>黄斑下膜取出术</v>
      </c>
      <c r="W198" s="17" t="b">
        <f t="shared" si="5"/>
        <v>1</v>
      </c>
    </row>
    <row r="199" s="17" customFormat="1" ht="78.75" spans="1:23">
      <c r="A199" s="95"/>
      <c r="B199" s="63"/>
      <c r="C199" s="63"/>
      <c r="D199" s="73"/>
      <c r="E199" s="73"/>
      <c r="F199" s="96"/>
      <c r="G199" s="73"/>
      <c r="H199" s="42">
        <v>330407010</v>
      </c>
      <c r="I199" s="40" t="s">
        <v>1523</v>
      </c>
      <c r="J199" s="40"/>
      <c r="K199" s="113" t="s">
        <v>1511</v>
      </c>
      <c r="L199" s="40" t="s">
        <v>24</v>
      </c>
      <c r="M199" s="42"/>
      <c r="N199" s="43">
        <v>2340</v>
      </c>
      <c r="O199" s="95" t="s">
        <v>158</v>
      </c>
      <c r="P199" s="112"/>
      <c r="Q199" s="112"/>
      <c r="R199" s="45"/>
      <c r="S199" s="45"/>
      <c r="T199" s="17" t="str">
        <f>VLOOKUP(H199,[2]废止表!E185:F432,2,0)</f>
        <v>黄斑转位术</v>
      </c>
      <c r="U199" s="17" t="b">
        <f t="shared" ref="U199:U262" si="6">I199=T199</f>
        <v>1</v>
      </c>
      <c r="V199" s="17" t="str">
        <f>VLOOKUP(H199,'[1]映射关系 '!$J$5:$K$416,2,0)</f>
        <v>黄斑转位术</v>
      </c>
      <c r="W199" s="17" t="b">
        <f t="shared" ref="W199:W262" si="7">I199=V199</f>
        <v>1</v>
      </c>
    </row>
    <row r="200" s="17" customFormat="1" ht="78.75" spans="1:23">
      <c r="A200" s="95"/>
      <c r="B200" s="393" t="s">
        <v>594</v>
      </c>
      <c r="C200" s="36" t="s">
        <v>595</v>
      </c>
      <c r="D200" s="73"/>
      <c r="E200" s="73"/>
      <c r="F200" s="96"/>
      <c r="G200" s="73"/>
      <c r="H200" s="98"/>
      <c r="I200" s="95"/>
      <c r="J200" s="95"/>
      <c r="K200" s="95"/>
      <c r="L200" s="95"/>
      <c r="M200" s="95"/>
      <c r="N200" s="95"/>
      <c r="O200" s="95"/>
      <c r="P200" s="114"/>
      <c r="Q200" s="114"/>
      <c r="R200" s="45"/>
      <c r="S200" s="45"/>
      <c r="T200" s="17" t="e">
        <f>VLOOKUP(H200,[2]废止表!E186:F433,2,0)</f>
        <v>#N/A</v>
      </c>
      <c r="U200" s="17" t="e">
        <f t="shared" si="6"/>
        <v>#N/A</v>
      </c>
      <c r="V200" s="17" t="e">
        <f>VLOOKUP(H200,'[1]映射关系 '!$J$5:$K$416,2,0)</f>
        <v>#N/A</v>
      </c>
      <c r="W200" s="17" t="e">
        <f t="shared" si="7"/>
        <v>#N/A</v>
      </c>
    </row>
    <row r="201" s="17" customFormat="1" ht="31.5" spans="1:23">
      <c r="A201" s="95">
        <v>70</v>
      </c>
      <c r="B201" s="393" t="s">
        <v>596</v>
      </c>
      <c r="C201" s="36" t="s">
        <v>597</v>
      </c>
      <c r="D201" s="73" t="s">
        <v>598</v>
      </c>
      <c r="E201" s="73" t="s">
        <v>599</v>
      </c>
      <c r="F201" s="96" t="s">
        <v>226</v>
      </c>
      <c r="G201" s="73"/>
      <c r="H201" s="98"/>
      <c r="I201" s="95" t="s">
        <v>1743</v>
      </c>
      <c r="J201" s="95"/>
      <c r="K201" s="95"/>
      <c r="L201" s="95"/>
      <c r="M201" s="95"/>
      <c r="N201" s="95"/>
      <c r="O201" s="95"/>
      <c r="P201" s="66" t="s">
        <v>1798</v>
      </c>
      <c r="Q201" s="66" t="s">
        <v>1799</v>
      </c>
      <c r="R201" s="45"/>
      <c r="S201" s="45"/>
      <c r="T201" s="17" t="e">
        <f>VLOOKUP(H201,[2]废止表!E125:F434,2,0)</f>
        <v>#N/A</v>
      </c>
      <c r="U201" s="17" t="e">
        <f t="shared" si="6"/>
        <v>#N/A</v>
      </c>
      <c r="V201" s="17" t="e">
        <f>VLOOKUP(H201,'[1]映射关系 '!$J$5:$K$416,2,0)</f>
        <v>#N/A</v>
      </c>
      <c r="W201" s="17" t="e">
        <f t="shared" si="7"/>
        <v>#N/A</v>
      </c>
    </row>
    <row r="202" s="17" customFormat="1" ht="63" spans="1:23">
      <c r="A202" s="95"/>
      <c r="B202" s="393" t="s">
        <v>601</v>
      </c>
      <c r="C202" s="36" t="s">
        <v>602</v>
      </c>
      <c r="D202" s="73"/>
      <c r="E202" s="73"/>
      <c r="F202" s="96"/>
      <c r="G202" s="73"/>
      <c r="H202" s="98"/>
      <c r="I202" s="95"/>
      <c r="J202" s="95"/>
      <c r="K202" s="95"/>
      <c r="L202" s="95"/>
      <c r="M202" s="95"/>
      <c r="N202" s="95"/>
      <c r="O202" s="95"/>
      <c r="P202" s="66"/>
      <c r="Q202" s="66"/>
      <c r="R202" s="45"/>
      <c r="S202" s="45"/>
      <c r="T202" s="17" t="e">
        <f>VLOOKUP(H202,[2]废止表!E188:F435,2,0)</f>
        <v>#N/A</v>
      </c>
      <c r="U202" s="17" t="e">
        <f t="shared" si="6"/>
        <v>#N/A</v>
      </c>
      <c r="V202" s="17" t="e">
        <f>VLOOKUP(H202,'[1]映射关系 '!$J$5:$K$416,2,0)</f>
        <v>#N/A</v>
      </c>
      <c r="W202" s="17" t="e">
        <f t="shared" si="7"/>
        <v>#N/A</v>
      </c>
    </row>
    <row r="203" s="17" customFormat="1" ht="31.5" spans="1:23">
      <c r="A203" s="95">
        <v>71</v>
      </c>
      <c r="B203" s="393" t="s">
        <v>603</v>
      </c>
      <c r="C203" s="36" t="s">
        <v>604</v>
      </c>
      <c r="D203" s="73" t="s">
        <v>605</v>
      </c>
      <c r="E203" s="73" t="s">
        <v>606</v>
      </c>
      <c r="F203" s="96" t="s">
        <v>226</v>
      </c>
      <c r="G203" s="73"/>
      <c r="H203" s="98"/>
      <c r="I203" s="95" t="s">
        <v>1743</v>
      </c>
      <c r="J203" s="95"/>
      <c r="K203" s="95"/>
      <c r="L203" s="95"/>
      <c r="M203" s="95"/>
      <c r="N203" s="95"/>
      <c r="O203" s="95"/>
      <c r="P203" s="66" t="s">
        <v>1800</v>
      </c>
      <c r="Q203" s="66" t="s">
        <v>1801</v>
      </c>
      <c r="R203" s="45"/>
      <c r="S203" s="45"/>
      <c r="T203" s="17" t="e">
        <f>VLOOKUP(H203,[2]废止表!E127:F436,2,0)</f>
        <v>#N/A</v>
      </c>
      <c r="U203" s="17" t="e">
        <f t="shared" si="6"/>
        <v>#N/A</v>
      </c>
      <c r="V203" s="17" t="e">
        <f>VLOOKUP(H203,'[1]映射关系 '!$J$5:$K$416,2,0)</f>
        <v>#N/A</v>
      </c>
      <c r="W203" s="17" t="e">
        <f t="shared" si="7"/>
        <v>#N/A</v>
      </c>
    </row>
    <row r="204" s="17" customFormat="1" ht="63" spans="1:23">
      <c r="A204" s="95"/>
      <c r="B204" s="393" t="s">
        <v>607</v>
      </c>
      <c r="C204" s="36" t="s">
        <v>608</v>
      </c>
      <c r="D204" s="73"/>
      <c r="E204" s="73"/>
      <c r="F204" s="96"/>
      <c r="G204" s="73"/>
      <c r="H204" s="98"/>
      <c r="I204" s="95"/>
      <c r="J204" s="95"/>
      <c r="K204" s="95"/>
      <c r="L204" s="95"/>
      <c r="M204" s="95"/>
      <c r="N204" s="95"/>
      <c r="O204" s="95"/>
      <c r="P204" s="66"/>
      <c r="Q204" s="66"/>
      <c r="R204" s="45"/>
      <c r="S204" s="45"/>
      <c r="T204" s="17" t="e">
        <f>VLOOKUP(H204,[2]废止表!E190:F437,2,0)</f>
        <v>#N/A</v>
      </c>
      <c r="U204" s="17" t="e">
        <f t="shared" si="6"/>
        <v>#N/A</v>
      </c>
      <c r="V204" s="17" t="e">
        <f>VLOOKUP(H204,'[1]映射关系 '!$J$5:$K$416,2,0)</f>
        <v>#N/A</v>
      </c>
      <c r="W204" s="17" t="e">
        <f t="shared" si="7"/>
        <v>#N/A</v>
      </c>
    </row>
    <row r="205" s="17" customFormat="1" ht="63" spans="1:23">
      <c r="A205" s="95">
        <v>72</v>
      </c>
      <c r="B205" s="396" t="s">
        <v>609</v>
      </c>
      <c r="C205" s="75" t="s">
        <v>610</v>
      </c>
      <c r="D205" s="73" t="s">
        <v>611</v>
      </c>
      <c r="E205" s="73" t="s">
        <v>612</v>
      </c>
      <c r="F205" s="96" t="s">
        <v>226</v>
      </c>
      <c r="G205" s="73"/>
      <c r="H205" s="42">
        <v>330405009</v>
      </c>
      <c r="I205" s="86" t="s">
        <v>1394</v>
      </c>
      <c r="J205" s="86"/>
      <c r="K205" s="87" t="s">
        <v>1395</v>
      </c>
      <c r="L205" s="86" t="s">
        <v>24</v>
      </c>
      <c r="M205" s="88"/>
      <c r="N205" s="89">
        <v>1062</v>
      </c>
      <c r="O205" s="95" t="s">
        <v>158</v>
      </c>
      <c r="P205" s="66" t="s">
        <v>1802</v>
      </c>
      <c r="Q205" s="66" t="s">
        <v>1803</v>
      </c>
      <c r="R205" s="45"/>
      <c r="S205" s="45"/>
      <c r="T205" s="17" t="str">
        <f>VLOOKUP(H205,[2]废止表!E129:F438,2,0)</f>
        <v>睫状体及脉络膜上腔放液术</v>
      </c>
      <c r="U205" s="17" t="b">
        <f t="shared" si="6"/>
        <v>1</v>
      </c>
      <c r="V205" s="17" t="str">
        <f>VLOOKUP(H205,'[1]映射关系 '!$J$5:$K$416,2,0)</f>
        <v>睫状体及脉络膜上腔放液术</v>
      </c>
      <c r="W205" s="17" t="b">
        <f t="shared" si="7"/>
        <v>1</v>
      </c>
    </row>
    <row r="206" s="17" customFormat="1" ht="78.75" spans="1:23">
      <c r="A206" s="95"/>
      <c r="B206" s="393" t="s">
        <v>614</v>
      </c>
      <c r="C206" s="36" t="s">
        <v>615</v>
      </c>
      <c r="D206" s="73"/>
      <c r="E206" s="73"/>
      <c r="F206" s="96"/>
      <c r="G206" s="73"/>
      <c r="H206" s="98"/>
      <c r="I206" s="95"/>
      <c r="J206" s="95"/>
      <c r="K206" s="95"/>
      <c r="L206" s="95"/>
      <c r="M206" s="95"/>
      <c r="N206" s="95"/>
      <c r="O206" s="95"/>
      <c r="P206" s="66"/>
      <c r="Q206" s="66"/>
      <c r="R206" s="45"/>
      <c r="S206" s="45"/>
      <c r="T206" s="17" t="e">
        <f>VLOOKUP(H206,[2]废止表!E192:F439,2,0)</f>
        <v>#N/A</v>
      </c>
      <c r="U206" s="17" t="e">
        <f t="shared" si="6"/>
        <v>#N/A</v>
      </c>
      <c r="V206" s="17" t="e">
        <f>VLOOKUP(H206,'[1]映射关系 '!$J$5:$K$416,2,0)</f>
        <v>#N/A</v>
      </c>
      <c r="W206" s="17" t="e">
        <f t="shared" si="7"/>
        <v>#N/A</v>
      </c>
    </row>
    <row r="207" s="17" customFormat="1" ht="94.5" spans="1:23">
      <c r="A207" s="95"/>
      <c r="B207" s="393" t="s">
        <v>616</v>
      </c>
      <c r="C207" s="36" t="s">
        <v>617</v>
      </c>
      <c r="D207" s="73"/>
      <c r="E207" s="73"/>
      <c r="F207" s="96"/>
      <c r="G207" s="73"/>
      <c r="H207" s="98"/>
      <c r="I207" s="95"/>
      <c r="J207" s="95"/>
      <c r="K207" s="95"/>
      <c r="L207" s="95"/>
      <c r="M207" s="95"/>
      <c r="N207" s="95"/>
      <c r="O207" s="95"/>
      <c r="P207" s="66"/>
      <c r="Q207" s="66"/>
      <c r="R207" s="45"/>
      <c r="S207" s="45"/>
      <c r="T207" s="17" t="e">
        <f>VLOOKUP(H207,[2]废止表!E193:F440,2,0)</f>
        <v>#N/A</v>
      </c>
      <c r="U207" s="17" t="e">
        <f t="shared" si="6"/>
        <v>#N/A</v>
      </c>
      <c r="V207" s="17" t="e">
        <f>VLOOKUP(H207,'[1]映射关系 '!$J$5:$K$416,2,0)</f>
        <v>#N/A</v>
      </c>
      <c r="W207" s="17" t="e">
        <f t="shared" si="7"/>
        <v>#N/A</v>
      </c>
    </row>
    <row r="208" s="17" customFormat="1" ht="94.5" spans="1:23">
      <c r="A208" s="95">
        <v>73</v>
      </c>
      <c r="B208" s="393" t="s">
        <v>618</v>
      </c>
      <c r="C208" s="115" t="s">
        <v>619</v>
      </c>
      <c r="D208" s="53" t="s">
        <v>620</v>
      </c>
      <c r="E208" s="53" t="s">
        <v>621</v>
      </c>
      <c r="F208" s="36" t="s">
        <v>226</v>
      </c>
      <c r="G208" s="97"/>
      <c r="H208" s="42">
        <v>330407011</v>
      </c>
      <c r="I208" s="40" t="s">
        <v>1525</v>
      </c>
      <c r="J208" s="40"/>
      <c r="K208" s="41"/>
      <c r="L208" s="40" t="s">
        <v>24</v>
      </c>
      <c r="M208" s="42"/>
      <c r="N208" s="64" t="s">
        <v>1041</v>
      </c>
      <c r="O208" s="95" t="s">
        <v>158</v>
      </c>
      <c r="P208" s="66" t="s">
        <v>1804</v>
      </c>
      <c r="Q208" s="66" t="s">
        <v>1805</v>
      </c>
      <c r="R208" s="45"/>
      <c r="S208" s="45"/>
      <c r="T208" s="17" t="str">
        <f>VLOOKUP(H208,[2]废止表!E194:F441,2,0)</f>
        <v>色素膜肿物切除术</v>
      </c>
      <c r="U208" s="17" t="b">
        <f t="shared" si="6"/>
        <v>1</v>
      </c>
      <c r="V208" s="17" t="str">
        <f>VLOOKUP(H208,'[1]映射关系 '!$J$5:$K$416,2,0)</f>
        <v>色素膜肿物切除术</v>
      </c>
      <c r="W208" s="17" t="b">
        <f t="shared" si="7"/>
        <v>1</v>
      </c>
    </row>
    <row r="209" s="17" customFormat="1" ht="63" spans="1:23">
      <c r="A209" s="95"/>
      <c r="B209" s="393" t="s">
        <v>622</v>
      </c>
      <c r="C209" s="115" t="s">
        <v>623</v>
      </c>
      <c r="D209" s="53"/>
      <c r="E209" s="53"/>
      <c r="F209" s="36"/>
      <c r="G209" s="97"/>
      <c r="H209" s="98"/>
      <c r="I209" s="95"/>
      <c r="J209" s="95"/>
      <c r="K209" s="95"/>
      <c r="L209" s="95"/>
      <c r="M209" s="95"/>
      <c r="N209" s="95"/>
      <c r="O209" s="95"/>
      <c r="P209" s="66"/>
      <c r="Q209" s="66"/>
      <c r="R209" s="45"/>
      <c r="S209" s="45"/>
      <c r="T209" s="17" t="e">
        <f>VLOOKUP(H209,[2]废止表!E195:F442,2,0)</f>
        <v>#N/A</v>
      </c>
      <c r="U209" s="17" t="e">
        <f t="shared" si="6"/>
        <v>#N/A</v>
      </c>
      <c r="V209" s="17" t="e">
        <f>VLOOKUP(H209,'[1]映射关系 '!$J$5:$K$416,2,0)</f>
        <v>#N/A</v>
      </c>
      <c r="W209" s="17" t="e">
        <f t="shared" si="7"/>
        <v>#N/A</v>
      </c>
    </row>
    <row r="210" s="17" customFormat="1" ht="31.5" spans="1:23">
      <c r="A210" s="95">
        <v>74</v>
      </c>
      <c r="B210" s="396" t="s">
        <v>624</v>
      </c>
      <c r="C210" s="59" t="s">
        <v>625</v>
      </c>
      <c r="D210" s="73" t="s">
        <v>626</v>
      </c>
      <c r="E210" s="73" t="s">
        <v>627</v>
      </c>
      <c r="F210" s="96" t="s">
        <v>226</v>
      </c>
      <c r="G210" s="97"/>
      <c r="H210" s="42">
        <v>330405021</v>
      </c>
      <c r="I210" s="40" t="s">
        <v>1427</v>
      </c>
      <c r="J210" s="40"/>
      <c r="K210" s="41"/>
      <c r="L210" s="40" t="s">
        <v>24</v>
      </c>
      <c r="M210" s="42"/>
      <c r="N210" s="43">
        <v>520</v>
      </c>
      <c r="O210" s="95" t="s">
        <v>158</v>
      </c>
      <c r="P210" s="77" t="s">
        <v>1806</v>
      </c>
      <c r="Q210" s="77" t="s">
        <v>1807</v>
      </c>
      <c r="R210" s="45"/>
      <c r="S210" s="45"/>
      <c r="T210" s="17" t="str">
        <f>VLOOKUP(H210,[2]废止表!E166:F443,2,0)</f>
        <v>巩膜缩短术</v>
      </c>
      <c r="U210" s="17" t="b">
        <f t="shared" si="6"/>
        <v>1</v>
      </c>
      <c r="V210" s="17" t="str">
        <f>VLOOKUP(H210,'[1]映射关系 '!$J$5:$K$416,2,0)</f>
        <v>巩膜缩短术</v>
      </c>
      <c r="W210" s="17" t="b">
        <f t="shared" si="7"/>
        <v>1</v>
      </c>
    </row>
    <row r="211" s="17" customFormat="1" ht="47.25" spans="1:23">
      <c r="A211" s="95"/>
      <c r="B211" s="60"/>
      <c r="C211" s="60"/>
      <c r="D211" s="73"/>
      <c r="E211" s="73"/>
      <c r="F211" s="96"/>
      <c r="G211" s="97"/>
      <c r="H211" s="42">
        <v>310300083</v>
      </c>
      <c r="I211" s="87" t="s">
        <v>1171</v>
      </c>
      <c r="J211" s="87"/>
      <c r="K211" s="116"/>
      <c r="L211" s="87" t="s">
        <v>24</v>
      </c>
      <c r="M211" s="116"/>
      <c r="N211" s="64" t="s">
        <v>1041</v>
      </c>
      <c r="O211" s="95" t="s">
        <v>158</v>
      </c>
      <c r="P211" s="81"/>
      <c r="Q211" s="81"/>
      <c r="R211" s="45"/>
      <c r="S211" s="45"/>
      <c r="T211" s="17" t="str">
        <f>VLOOKUP(H211,[2]废止表!E1:F444,2,0)</f>
        <v>激光巩膜切除手术</v>
      </c>
      <c r="U211" s="17" t="b">
        <f t="shared" si="6"/>
        <v>1</v>
      </c>
      <c r="V211" s="17" t="str">
        <f>VLOOKUP(H211,'[1]映射关系 '!$J$5:$K$416,2,0)</f>
        <v>激光巩膜切除手术</v>
      </c>
      <c r="W211" s="17" t="b">
        <f t="shared" si="7"/>
        <v>1</v>
      </c>
    </row>
    <row r="212" s="17" customFormat="1" ht="63" spans="1:23">
      <c r="A212" s="95"/>
      <c r="B212" s="393" t="s">
        <v>629</v>
      </c>
      <c r="C212" s="36" t="s">
        <v>630</v>
      </c>
      <c r="D212" s="73"/>
      <c r="E212" s="73"/>
      <c r="F212" s="96"/>
      <c r="G212" s="97"/>
      <c r="H212" s="98"/>
      <c r="I212" s="95"/>
      <c r="J212" s="95"/>
      <c r="K212" s="95"/>
      <c r="L212" s="95"/>
      <c r="M212" s="95"/>
      <c r="N212" s="95"/>
      <c r="O212" s="95"/>
      <c r="P212" s="81"/>
      <c r="Q212" s="81"/>
      <c r="R212" s="45"/>
      <c r="S212" s="45"/>
      <c r="T212" s="17" t="e">
        <f>VLOOKUP(H212,[2]废止表!E198:F445,2,0)</f>
        <v>#N/A</v>
      </c>
      <c r="U212" s="17" t="e">
        <f t="shared" si="6"/>
        <v>#N/A</v>
      </c>
      <c r="V212" s="17" t="e">
        <f>VLOOKUP(H212,'[1]映射关系 '!$J$5:$K$416,2,0)</f>
        <v>#N/A</v>
      </c>
      <c r="W212" s="17" t="e">
        <f t="shared" si="7"/>
        <v>#N/A</v>
      </c>
    </row>
    <row r="213" s="17" customFormat="1" ht="78.75" spans="1:23">
      <c r="A213" s="95"/>
      <c r="B213" s="393" t="s">
        <v>631</v>
      </c>
      <c r="C213" s="36" t="s">
        <v>632</v>
      </c>
      <c r="D213" s="73"/>
      <c r="E213" s="73"/>
      <c r="F213" s="96"/>
      <c r="G213" s="97"/>
      <c r="H213" s="98"/>
      <c r="I213" s="95"/>
      <c r="J213" s="95"/>
      <c r="K213" s="95"/>
      <c r="L213" s="95"/>
      <c r="M213" s="95"/>
      <c r="N213" s="95"/>
      <c r="O213" s="95"/>
      <c r="P213" s="79"/>
      <c r="Q213" s="79"/>
      <c r="R213" s="45"/>
      <c r="S213" s="45"/>
      <c r="T213" s="17" t="e">
        <f>VLOOKUP(H213,[2]废止表!E199:F446,2,0)</f>
        <v>#N/A</v>
      </c>
      <c r="U213" s="17" t="e">
        <f t="shared" si="6"/>
        <v>#N/A</v>
      </c>
      <c r="V213" s="17" t="e">
        <f>VLOOKUP(H213,'[1]映射关系 '!$J$5:$K$416,2,0)</f>
        <v>#N/A</v>
      </c>
      <c r="W213" s="17" t="e">
        <f t="shared" si="7"/>
        <v>#N/A</v>
      </c>
    </row>
    <row r="214" s="17" customFormat="1" ht="63" spans="1:23">
      <c r="A214" s="95">
        <v>75</v>
      </c>
      <c r="B214" s="396" t="s">
        <v>633</v>
      </c>
      <c r="C214" s="75" t="s">
        <v>634</v>
      </c>
      <c r="D214" s="73" t="s">
        <v>635</v>
      </c>
      <c r="E214" s="73" t="s">
        <v>636</v>
      </c>
      <c r="F214" s="36" t="s">
        <v>226</v>
      </c>
      <c r="G214" s="53"/>
      <c r="H214" s="117">
        <v>330407012</v>
      </c>
      <c r="I214" s="117" t="s">
        <v>1617</v>
      </c>
      <c r="J214" s="118" t="s">
        <v>1618</v>
      </c>
      <c r="K214" s="119" t="s">
        <v>1619</v>
      </c>
      <c r="L214" s="117" t="s">
        <v>1074</v>
      </c>
      <c r="M214" s="120"/>
      <c r="N214" s="121">
        <v>3000</v>
      </c>
      <c r="O214" s="122" t="s">
        <v>1808</v>
      </c>
      <c r="P214" s="77" t="s">
        <v>1809</v>
      </c>
      <c r="Q214" s="77" t="s">
        <v>1810</v>
      </c>
      <c r="R214" s="45"/>
      <c r="S214" s="45"/>
      <c r="T214" s="17" t="s">
        <v>1617</v>
      </c>
      <c r="U214" s="17" t="b">
        <f t="shared" si="6"/>
        <v>1</v>
      </c>
      <c r="V214" s="17" t="str">
        <f>VLOOKUP(H214,'[1]映射关系 '!$J$5:$K$416,2,0)</f>
        <v>微创改良式后巩膜加固术</v>
      </c>
      <c r="W214" s="17" t="b">
        <f t="shared" si="7"/>
        <v>1</v>
      </c>
    </row>
    <row r="215" s="17" customFormat="1" ht="63" spans="1:23">
      <c r="A215" s="95"/>
      <c r="B215" s="63"/>
      <c r="C215" s="110"/>
      <c r="D215" s="73"/>
      <c r="E215" s="73"/>
      <c r="F215" s="36"/>
      <c r="G215" s="53"/>
      <c r="H215" s="42">
        <v>330407012</v>
      </c>
      <c r="I215" s="40" t="s">
        <v>1527</v>
      </c>
      <c r="J215" s="40" t="s">
        <v>1528</v>
      </c>
      <c r="K215" s="41" t="s">
        <v>1506</v>
      </c>
      <c r="L215" s="40" t="s">
        <v>24</v>
      </c>
      <c r="M215" s="42" t="s">
        <v>1365</v>
      </c>
      <c r="N215" s="43">
        <v>1144</v>
      </c>
      <c r="O215" s="95" t="s">
        <v>158</v>
      </c>
      <c r="P215" s="81"/>
      <c r="Q215" s="81"/>
      <c r="R215" s="45"/>
      <c r="S215" s="45"/>
      <c r="T215" s="17" t="str">
        <f>VLOOKUP(H215,[2]废止表!E201:F448,2,0)</f>
        <v>巩膜后兜带术</v>
      </c>
      <c r="U215" s="17" t="b">
        <f t="shared" si="6"/>
        <v>1</v>
      </c>
      <c r="V215" s="17" t="str">
        <f>VLOOKUP(H215,'[1]映射关系 '!$J$5:$K$416,2,0)</f>
        <v>微创改良式后巩膜加固术</v>
      </c>
      <c r="W215" s="17" t="b">
        <f t="shared" si="7"/>
        <v>0</v>
      </c>
    </row>
    <row r="216" s="17" customFormat="1" ht="47.25" spans="1:23">
      <c r="A216" s="95"/>
      <c r="B216" s="393" t="s">
        <v>637</v>
      </c>
      <c r="C216" s="36" t="s">
        <v>638</v>
      </c>
      <c r="D216" s="73"/>
      <c r="E216" s="73"/>
      <c r="F216" s="36"/>
      <c r="G216" s="53"/>
      <c r="H216" s="98"/>
      <c r="I216" s="95"/>
      <c r="J216" s="95"/>
      <c r="K216" s="95"/>
      <c r="L216" s="95"/>
      <c r="M216" s="95"/>
      <c r="N216" s="95"/>
      <c r="O216" s="95"/>
      <c r="P216" s="79"/>
      <c r="Q216" s="79"/>
      <c r="R216" s="45"/>
      <c r="S216" s="45"/>
      <c r="T216" s="17" t="e">
        <f>VLOOKUP(H216,[2]废止表!E202:F449,2,0)</f>
        <v>#N/A</v>
      </c>
      <c r="U216" s="17" t="e">
        <f t="shared" si="6"/>
        <v>#N/A</v>
      </c>
      <c r="V216" s="17" t="e">
        <f>VLOOKUP(H216,'[1]映射关系 '!$J$5:$K$416,2,0)</f>
        <v>#N/A</v>
      </c>
      <c r="W216" s="17" t="e">
        <f t="shared" si="7"/>
        <v>#N/A</v>
      </c>
    </row>
    <row r="217" s="17" customFormat="1" ht="31.5" spans="1:23">
      <c r="A217" s="95">
        <v>76</v>
      </c>
      <c r="B217" s="393" t="s">
        <v>639</v>
      </c>
      <c r="C217" s="36" t="s">
        <v>640</v>
      </c>
      <c r="D217" s="73" t="s">
        <v>641</v>
      </c>
      <c r="E217" s="73" t="s">
        <v>642</v>
      </c>
      <c r="F217" s="36" t="s">
        <v>226</v>
      </c>
      <c r="G217" s="53"/>
      <c r="H217" s="98"/>
      <c r="I217" s="95" t="s">
        <v>1743</v>
      </c>
      <c r="J217" s="95"/>
      <c r="K217" s="95"/>
      <c r="L217" s="95"/>
      <c r="M217" s="95"/>
      <c r="N217" s="95"/>
      <c r="O217" s="95"/>
      <c r="P217" s="66"/>
      <c r="Q217" s="66"/>
      <c r="R217" s="45"/>
      <c r="S217" s="45"/>
      <c r="T217" s="17" t="e">
        <f>VLOOKUP(H217,[2]废止表!E141:F450,2,0)</f>
        <v>#N/A</v>
      </c>
      <c r="U217" s="17" t="e">
        <f t="shared" si="6"/>
        <v>#N/A</v>
      </c>
      <c r="V217" s="17" t="e">
        <f>VLOOKUP(H217,'[1]映射关系 '!$J$5:$K$416,2,0)</f>
        <v>#N/A</v>
      </c>
      <c r="W217" s="17" t="e">
        <f t="shared" si="7"/>
        <v>#N/A</v>
      </c>
    </row>
    <row r="218" s="17" customFormat="1" ht="63" spans="1:23">
      <c r="A218" s="95"/>
      <c r="B218" s="393" t="s">
        <v>643</v>
      </c>
      <c r="C218" s="36" t="s">
        <v>644</v>
      </c>
      <c r="D218" s="73"/>
      <c r="E218" s="73"/>
      <c r="F218" s="36"/>
      <c r="G218" s="53"/>
      <c r="H218" s="98"/>
      <c r="I218" s="95"/>
      <c r="J218" s="95"/>
      <c r="K218" s="95"/>
      <c r="L218" s="95"/>
      <c r="M218" s="95"/>
      <c r="N218" s="95"/>
      <c r="O218" s="95"/>
      <c r="P218" s="66"/>
      <c r="Q218" s="66"/>
      <c r="R218" s="45"/>
      <c r="S218" s="45"/>
      <c r="T218" s="17" t="e">
        <f>VLOOKUP(H218,[2]废止表!E204:F451,2,0)</f>
        <v>#N/A</v>
      </c>
      <c r="U218" s="17" t="e">
        <f t="shared" si="6"/>
        <v>#N/A</v>
      </c>
      <c r="V218" s="17" t="e">
        <f>VLOOKUP(H218,'[1]映射关系 '!$J$5:$K$416,2,0)</f>
        <v>#N/A</v>
      </c>
      <c r="W218" s="17" t="e">
        <f t="shared" si="7"/>
        <v>#N/A</v>
      </c>
    </row>
    <row r="219" s="17" customFormat="1" ht="31.5" spans="1:23">
      <c r="A219" s="95">
        <v>77</v>
      </c>
      <c r="B219" s="393" t="s">
        <v>645</v>
      </c>
      <c r="C219" s="36" t="s">
        <v>646</v>
      </c>
      <c r="D219" s="73" t="s">
        <v>647</v>
      </c>
      <c r="E219" s="73" t="s">
        <v>648</v>
      </c>
      <c r="F219" s="96" t="s">
        <v>226</v>
      </c>
      <c r="G219" s="73" t="s">
        <v>650</v>
      </c>
      <c r="H219" s="98"/>
      <c r="I219" s="95" t="s">
        <v>1743</v>
      </c>
      <c r="J219" s="95"/>
      <c r="K219" s="95"/>
      <c r="L219" s="95"/>
      <c r="M219" s="95"/>
      <c r="N219" s="95"/>
      <c r="O219" s="95"/>
      <c r="P219" s="66" t="s">
        <v>1811</v>
      </c>
      <c r="Q219" s="66" t="s">
        <v>1812</v>
      </c>
      <c r="R219" s="45"/>
      <c r="S219" s="45"/>
      <c r="T219" s="17" t="e">
        <f>VLOOKUP(H219,[2]废止表!E143:F452,2,0)</f>
        <v>#N/A</v>
      </c>
      <c r="U219" s="17" t="e">
        <f t="shared" si="6"/>
        <v>#N/A</v>
      </c>
      <c r="V219" s="17" t="e">
        <f>VLOOKUP(H219,'[1]映射关系 '!$J$5:$K$416,2,0)</f>
        <v>#N/A</v>
      </c>
      <c r="W219" s="17" t="e">
        <f t="shared" si="7"/>
        <v>#N/A</v>
      </c>
    </row>
    <row r="220" s="17" customFormat="1" ht="47.25" spans="1:23">
      <c r="A220" s="95"/>
      <c r="B220" s="393" t="s">
        <v>651</v>
      </c>
      <c r="C220" s="36" t="s">
        <v>652</v>
      </c>
      <c r="D220" s="73"/>
      <c r="E220" s="73"/>
      <c r="F220" s="96"/>
      <c r="G220" s="73"/>
      <c r="H220" s="98"/>
      <c r="I220" s="95"/>
      <c r="J220" s="95"/>
      <c r="K220" s="95"/>
      <c r="L220" s="95"/>
      <c r="M220" s="95"/>
      <c r="N220" s="95"/>
      <c r="O220" s="95"/>
      <c r="P220" s="66"/>
      <c r="Q220" s="66"/>
      <c r="R220" s="45"/>
      <c r="S220" s="45"/>
      <c r="T220" s="17" t="e">
        <f>VLOOKUP(H220,[2]废止表!E206:F453,2,0)</f>
        <v>#N/A</v>
      </c>
      <c r="U220" s="17" t="e">
        <f t="shared" si="6"/>
        <v>#N/A</v>
      </c>
      <c r="V220" s="17" t="e">
        <f>VLOOKUP(H220,'[1]映射关系 '!$J$5:$K$416,2,0)</f>
        <v>#N/A</v>
      </c>
      <c r="W220" s="17" t="e">
        <f t="shared" si="7"/>
        <v>#N/A</v>
      </c>
    </row>
    <row r="221" s="17" customFormat="1" ht="63" spans="1:23">
      <c r="A221" s="95"/>
      <c r="B221" s="393" t="s">
        <v>653</v>
      </c>
      <c r="C221" s="36" t="s">
        <v>654</v>
      </c>
      <c r="D221" s="73"/>
      <c r="E221" s="73"/>
      <c r="F221" s="96"/>
      <c r="G221" s="73"/>
      <c r="H221" s="98"/>
      <c r="I221" s="95"/>
      <c r="J221" s="95"/>
      <c r="K221" s="95"/>
      <c r="L221" s="95"/>
      <c r="M221" s="95"/>
      <c r="N221" s="95"/>
      <c r="O221" s="95"/>
      <c r="P221" s="66"/>
      <c r="Q221" s="66"/>
      <c r="R221" s="45"/>
      <c r="S221" s="45"/>
      <c r="T221" s="17" t="e">
        <f>VLOOKUP(H221,[2]废止表!E207:F454,2,0)</f>
        <v>#N/A</v>
      </c>
      <c r="U221" s="17" t="e">
        <f t="shared" si="6"/>
        <v>#N/A</v>
      </c>
      <c r="V221" s="17" t="e">
        <f>VLOOKUP(H221,'[1]映射关系 '!$J$5:$K$416,2,0)</f>
        <v>#N/A</v>
      </c>
      <c r="W221" s="17" t="e">
        <f t="shared" si="7"/>
        <v>#N/A</v>
      </c>
    </row>
    <row r="222" s="17" customFormat="1" ht="47.25" spans="1:23">
      <c r="A222" s="95">
        <v>78</v>
      </c>
      <c r="B222" s="396" t="s">
        <v>655</v>
      </c>
      <c r="C222" s="75" t="s">
        <v>656</v>
      </c>
      <c r="D222" s="73" t="s">
        <v>657</v>
      </c>
      <c r="E222" s="73" t="s">
        <v>658</v>
      </c>
      <c r="F222" s="36" t="s">
        <v>226</v>
      </c>
      <c r="G222" s="123"/>
      <c r="H222" s="42">
        <v>330405003</v>
      </c>
      <c r="I222" s="40" t="s">
        <v>1380</v>
      </c>
      <c r="J222" s="40"/>
      <c r="K222" s="41"/>
      <c r="L222" s="40" t="s">
        <v>24</v>
      </c>
      <c r="M222" s="42"/>
      <c r="N222" s="43">
        <v>897</v>
      </c>
      <c r="O222" s="95" t="s">
        <v>158</v>
      </c>
      <c r="P222" s="77" t="s">
        <v>1813</v>
      </c>
      <c r="Q222" s="77" t="s">
        <v>1380</v>
      </c>
      <c r="R222" s="77" t="s">
        <v>1814</v>
      </c>
      <c r="S222" s="77" t="s">
        <v>1386</v>
      </c>
      <c r="T222" s="17" t="str">
        <f>VLOOKUP(H222,[2]废止表!E146:F455,2,0)</f>
        <v>虹膜根部离断修复术</v>
      </c>
      <c r="U222" s="17" t="b">
        <f t="shared" si="6"/>
        <v>1</v>
      </c>
      <c r="V222" s="17" t="str">
        <f>VLOOKUP(H222,'[1]映射关系 '!$J$5:$K$416,2,0)</f>
        <v>虹膜根部离断修复术</v>
      </c>
      <c r="W222" s="17" t="b">
        <f t="shared" si="7"/>
        <v>1</v>
      </c>
    </row>
    <row r="223" s="17" customFormat="1" ht="47.25" spans="1:23">
      <c r="A223" s="95"/>
      <c r="B223" s="60"/>
      <c r="C223" s="76"/>
      <c r="D223" s="73"/>
      <c r="E223" s="73"/>
      <c r="F223" s="36"/>
      <c r="G223" s="124"/>
      <c r="H223" s="42">
        <v>330405006</v>
      </c>
      <c r="I223" s="40" t="s">
        <v>1386</v>
      </c>
      <c r="J223" s="40"/>
      <c r="K223" s="41" t="s">
        <v>1387</v>
      </c>
      <c r="L223" s="40" t="s">
        <v>24</v>
      </c>
      <c r="M223" s="42"/>
      <c r="N223" s="43">
        <v>1040</v>
      </c>
      <c r="O223" s="95" t="s">
        <v>158</v>
      </c>
      <c r="P223" s="81"/>
      <c r="Q223" s="81"/>
      <c r="R223" s="81"/>
      <c r="S223" s="81"/>
      <c r="T223" s="17" t="str">
        <f>VLOOKUP(H223,[2]废止表!E147:F456,2,0)</f>
        <v>人工虹膜隔植入术</v>
      </c>
      <c r="U223" s="17" t="b">
        <f t="shared" si="6"/>
        <v>1</v>
      </c>
      <c r="V223" s="17" t="str">
        <f>VLOOKUP(H223,'[1]映射关系 '!$J$5:$K$416,2,0)</f>
        <v>人工虹膜隔植入术</v>
      </c>
      <c r="W223" s="17" t="b">
        <f t="shared" si="7"/>
        <v>1</v>
      </c>
    </row>
    <row r="224" s="17" customFormat="1" ht="47.25" spans="1:23">
      <c r="A224" s="95"/>
      <c r="B224" s="393" t="s">
        <v>660</v>
      </c>
      <c r="C224" s="36" t="s">
        <v>661</v>
      </c>
      <c r="D224" s="73"/>
      <c r="E224" s="73"/>
      <c r="F224" s="36"/>
      <c r="G224" s="125"/>
      <c r="H224" s="98"/>
      <c r="I224" s="95"/>
      <c r="J224" s="95"/>
      <c r="K224" s="95"/>
      <c r="L224" s="95"/>
      <c r="M224" s="95"/>
      <c r="N224" s="95"/>
      <c r="O224" s="95"/>
      <c r="P224" s="79"/>
      <c r="Q224" s="79"/>
      <c r="R224" s="79"/>
      <c r="S224" s="79"/>
      <c r="T224" s="17" t="e">
        <f>VLOOKUP(H224,[2]废止表!E210:F457,2,0)</f>
        <v>#N/A</v>
      </c>
      <c r="U224" s="17" t="e">
        <f t="shared" si="6"/>
        <v>#N/A</v>
      </c>
      <c r="V224" s="17" t="e">
        <f>VLOOKUP(H224,'[1]映射关系 '!$J$5:$K$416,2,0)</f>
        <v>#N/A</v>
      </c>
      <c r="W224" s="17" t="e">
        <f t="shared" si="7"/>
        <v>#N/A</v>
      </c>
    </row>
    <row r="225" s="17" customFormat="1" ht="31.5" spans="1:23">
      <c r="A225" s="95">
        <v>79</v>
      </c>
      <c r="B225" s="396" t="s">
        <v>662</v>
      </c>
      <c r="C225" s="59" t="s">
        <v>663</v>
      </c>
      <c r="D225" s="73" t="s">
        <v>664</v>
      </c>
      <c r="E225" s="73" t="s">
        <v>665</v>
      </c>
      <c r="F225" s="36" t="s">
        <v>226</v>
      </c>
      <c r="G225" s="97"/>
      <c r="H225" s="42">
        <v>330405001</v>
      </c>
      <c r="I225" s="40" t="s">
        <v>1376</v>
      </c>
      <c r="J225" s="40"/>
      <c r="K225" s="41"/>
      <c r="L225" s="40" t="s">
        <v>24</v>
      </c>
      <c r="M225" s="42"/>
      <c r="N225" s="43">
        <v>390</v>
      </c>
      <c r="O225" s="95" t="s">
        <v>158</v>
      </c>
      <c r="P225" s="111" t="s">
        <v>1815</v>
      </c>
      <c r="Q225" s="111" t="s">
        <v>1816</v>
      </c>
      <c r="R225" s="45"/>
      <c r="S225" s="45"/>
      <c r="T225" s="17" t="str">
        <f>VLOOKUP(H225,[2]废止表!E149:F458,2,0)</f>
        <v>虹膜全切除术</v>
      </c>
      <c r="U225" s="17" t="b">
        <f t="shared" si="6"/>
        <v>1</v>
      </c>
      <c r="V225" s="17" t="str">
        <f>VLOOKUP(H225,'[1]映射关系 '!$J$5:$K$416,2,0)</f>
        <v>虹膜全切除术</v>
      </c>
      <c r="W225" s="17" t="b">
        <f t="shared" si="7"/>
        <v>1</v>
      </c>
    </row>
    <row r="226" s="17" customFormat="1" ht="47.25" spans="1:23">
      <c r="A226" s="95"/>
      <c r="B226" s="63"/>
      <c r="C226" s="63"/>
      <c r="D226" s="73"/>
      <c r="E226" s="73"/>
      <c r="F226" s="36"/>
      <c r="G226" s="97"/>
      <c r="H226" s="42">
        <v>330405002</v>
      </c>
      <c r="I226" s="40" t="s">
        <v>1378</v>
      </c>
      <c r="J226" s="40"/>
      <c r="K226" s="41"/>
      <c r="L226" s="40" t="s">
        <v>24</v>
      </c>
      <c r="M226" s="42"/>
      <c r="N226" s="43">
        <v>448</v>
      </c>
      <c r="O226" s="95" t="s">
        <v>158</v>
      </c>
      <c r="P226" s="112"/>
      <c r="Q226" s="112"/>
      <c r="R226" s="45"/>
      <c r="S226" s="45"/>
      <c r="T226" s="17" t="str">
        <f>VLOOKUP(H226,[2]废止表!E150:F459,2,0)</f>
        <v>虹膜周边切除术</v>
      </c>
      <c r="U226" s="17" t="b">
        <f t="shared" si="6"/>
        <v>1</v>
      </c>
      <c r="V226" s="17" t="str">
        <f>VLOOKUP(H226,'[1]映射关系 '!$J$5:$K$416,2,0)</f>
        <v>虹膜周边切除术</v>
      </c>
      <c r="W226" s="17" t="b">
        <f t="shared" si="7"/>
        <v>1</v>
      </c>
    </row>
    <row r="227" s="17" customFormat="1" ht="31.5" spans="1:23">
      <c r="A227" s="95"/>
      <c r="B227" s="63"/>
      <c r="C227" s="63"/>
      <c r="D227" s="73"/>
      <c r="E227" s="73"/>
      <c r="F227" s="36"/>
      <c r="G227" s="97"/>
      <c r="H227" s="42">
        <v>330405004</v>
      </c>
      <c r="I227" s="40" t="s">
        <v>1382</v>
      </c>
      <c r="J227" s="40"/>
      <c r="K227" s="41"/>
      <c r="L227" s="40" t="s">
        <v>24</v>
      </c>
      <c r="M227" s="42"/>
      <c r="N227" s="43">
        <v>400</v>
      </c>
      <c r="O227" s="95" t="s">
        <v>158</v>
      </c>
      <c r="P227" s="112"/>
      <c r="Q227" s="112"/>
      <c r="R227" s="45"/>
      <c r="S227" s="45"/>
      <c r="T227" s="17" t="str">
        <f>VLOOKUP(H227,[2]废止表!E151:F460,2,0)</f>
        <v>虹膜贯穿术</v>
      </c>
      <c r="U227" s="17" t="b">
        <f t="shared" si="6"/>
        <v>1</v>
      </c>
      <c r="V227" s="17" t="str">
        <f>VLOOKUP(H227,'[1]映射关系 '!$J$5:$K$416,2,0)</f>
        <v>虹膜贯穿术</v>
      </c>
      <c r="W227" s="17" t="b">
        <f t="shared" si="7"/>
        <v>1</v>
      </c>
    </row>
    <row r="228" s="17" customFormat="1" ht="47.25" spans="1:23">
      <c r="A228" s="95"/>
      <c r="B228" s="60"/>
      <c r="C228" s="60"/>
      <c r="D228" s="73"/>
      <c r="E228" s="73"/>
      <c r="F228" s="36"/>
      <c r="G228" s="97"/>
      <c r="H228" s="42">
        <v>330405005</v>
      </c>
      <c r="I228" s="40" t="s">
        <v>1384</v>
      </c>
      <c r="J228" s="40"/>
      <c r="K228" s="41"/>
      <c r="L228" s="40" t="s">
        <v>24</v>
      </c>
      <c r="M228" s="42"/>
      <c r="N228" s="43">
        <v>897</v>
      </c>
      <c r="O228" s="95" t="s">
        <v>158</v>
      </c>
      <c r="P228" s="112"/>
      <c r="Q228" s="112"/>
      <c r="R228" s="45"/>
      <c r="S228" s="45"/>
      <c r="T228" s="17" t="str">
        <f>VLOOKUP(H228,[2]废止表!E152:F461,2,0)</f>
        <v>虹膜囊肿切除术</v>
      </c>
      <c r="U228" s="17" t="b">
        <f t="shared" si="6"/>
        <v>1</v>
      </c>
      <c r="V228" s="17" t="str">
        <f>VLOOKUP(H228,'[1]映射关系 '!$J$5:$K$416,2,0)</f>
        <v>虹膜囊肿切除术</v>
      </c>
      <c r="W228" s="17" t="b">
        <f t="shared" si="7"/>
        <v>1</v>
      </c>
    </row>
    <row r="229" s="17" customFormat="1" ht="47.25" spans="1:23">
      <c r="A229" s="95"/>
      <c r="B229" s="393" t="s">
        <v>666</v>
      </c>
      <c r="C229" s="36" t="s">
        <v>667</v>
      </c>
      <c r="D229" s="73"/>
      <c r="E229" s="73"/>
      <c r="F229" s="36"/>
      <c r="G229" s="97"/>
      <c r="H229" s="98"/>
      <c r="I229" s="95"/>
      <c r="J229" s="95"/>
      <c r="K229" s="95"/>
      <c r="L229" s="95"/>
      <c r="M229" s="95"/>
      <c r="N229" s="95"/>
      <c r="O229" s="95"/>
      <c r="P229" s="114"/>
      <c r="Q229" s="114"/>
      <c r="R229" s="45"/>
      <c r="S229" s="45"/>
      <c r="T229" s="17" t="e">
        <f>VLOOKUP(H229,[2]废止表!E215:F462,2,0)</f>
        <v>#N/A</v>
      </c>
      <c r="U229" s="17" t="e">
        <f t="shared" si="6"/>
        <v>#N/A</v>
      </c>
      <c r="V229" s="17" t="e">
        <f>VLOOKUP(H229,'[1]映射关系 '!$J$5:$K$416,2,0)</f>
        <v>#N/A</v>
      </c>
      <c r="W229" s="17" t="e">
        <f t="shared" si="7"/>
        <v>#N/A</v>
      </c>
    </row>
    <row r="230" s="17" customFormat="1" ht="40.5" spans="1:23">
      <c r="A230" s="95">
        <v>80</v>
      </c>
      <c r="B230" s="396" t="s">
        <v>668</v>
      </c>
      <c r="C230" s="59" t="s">
        <v>669</v>
      </c>
      <c r="D230" s="73" t="s">
        <v>670</v>
      </c>
      <c r="E230" s="73" t="s">
        <v>671</v>
      </c>
      <c r="F230" s="96" t="s">
        <v>226</v>
      </c>
      <c r="G230" s="97"/>
      <c r="H230" s="42">
        <v>330404013</v>
      </c>
      <c r="I230" s="40" t="s">
        <v>1367</v>
      </c>
      <c r="J230" s="40"/>
      <c r="K230" s="41" t="s">
        <v>1368</v>
      </c>
      <c r="L230" s="40" t="s">
        <v>24</v>
      </c>
      <c r="M230" s="42" t="s">
        <v>1365</v>
      </c>
      <c r="N230" s="43">
        <v>1144</v>
      </c>
      <c r="O230" s="95" t="s">
        <v>158</v>
      </c>
      <c r="P230" s="77" t="s">
        <v>1817</v>
      </c>
      <c r="Q230" s="77" t="s">
        <v>1818</v>
      </c>
      <c r="R230" s="45"/>
      <c r="S230" s="45"/>
      <c r="T230" s="17" t="str">
        <f>VLOOKUP(H230,[2]废止表!E20:F463,2,0)</f>
        <v>瞳孔再造术</v>
      </c>
      <c r="U230" s="17" t="b">
        <f t="shared" si="6"/>
        <v>1</v>
      </c>
      <c r="V230" s="17" t="str">
        <f>VLOOKUP(H230,'[1]映射关系 '!$J$5:$K$416,2,0)</f>
        <v>瞳孔再造术</v>
      </c>
      <c r="W230" s="17" t="b">
        <f t="shared" si="7"/>
        <v>1</v>
      </c>
    </row>
    <row r="231" s="17" customFormat="1" ht="31.5" spans="1:23">
      <c r="A231" s="95"/>
      <c r="B231" s="63"/>
      <c r="C231" s="63"/>
      <c r="D231" s="73"/>
      <c r="E231" s="73"/>
      <c r="F231" s="96"/>
      <c r="G231" s="97"/>
      <c r="H231" s="42">
        <v>330405012</v>
      </c>
      <c r="I231" s="86" t="s">
        <v>1405</v>
      </c>
      <c r="J231" s="86"/>
      <c r="K231" s="87"/>
      <c r="L231" s="86" t="s">
        <v>24</v>
      </c>
      <c r="M231" s="88"/>
      <c r="N231" s="89">
        <v>1020</v>
      </c>
      <c r="O231" s="95" t="s">
        <v>158</v>
      </c>
      <c r="P231" s="81"/>
      <c r="Q231" s="81"/>
      <c r="R231" s="45"/>
      <c r="S231" s="45"/>
      <c r="T231" s="17" t="str">
        <f>VLOOKUP(H231,[2]废止表!E155:F464,2,0)</f>
        <v>前房成形术</v>
      </c>
      <c r="U231" s="17" t="b">
        <f t="shared" si="6"/>
        <v>1</v>
      </c>
      <c r="V231" s="17" t="str">
        <f>VLOOKUP(H231,'[1]映射关系 '!$J$5:$K$416,2,0)</f>
        <v>前房成形术</v>
      </c>
      <c r="W231" s="17" t="b">
        <f t="shared" si="7"/>
        <v>1</v>
      </c>
    </row>
    <row r="232" s="17" customFormat="1" ht="65.65" spans="1:23">
      <c r="A232" s="95"/>
      <c r="B232" s="60"/>
      <c r="C232" s="60"/>
      <c r="D232" s="73"/>
      <c r="E232" s="73"/>
      <c r="F232" s="96"/>
      <c r="G232" s="97"/>
      <c r="H232" s="42">
        <v>330406019</v>
      </c>
      <c r="I232" s="86" t="s">
        <v>1482</v>
      </c>
      <c r="J232" s="86" t="s">
        <v>1483</v>
      </c>
      <c r="K232" s="87"/>
      <c r="L232" s="86" t="s">
        <v>24</v>
      </c>
      <c r="M232" s="88" t="s">
        <v>1365</v>
      </c>
      <c r="N232" s="89">
        <v>1695</v>
      </c>
      <c r="O232" s="95" t="s">
        <v>158</v>
      </c>
      <c r="P232" s="81"/>
      <c r="Q232" s="81"/>
      <c r="R232" s="45"/>
      <c r="S232" s="45"/>
      <c r="T232" s="17" t="str">
        <f>VLOOKUP(H232,[2]废止表!E188:F465,2,0)</f>
        <v>非正常晶体手术</v>
      </c>
      <c r="U232" s="17" t="b">
        <f t="shared" si="6"/>
        <v>1</v>
      </c>
      <c r="V232" s="17" t="str">
        <f>VLOOKUP(H232,'[1]映射关系 '!$J$5:$K$416,2,0)</f>
        <v>非正常晶体手术</v>
      </c>
      <c r="W232" s="17" t="b">
        <f t="shared" si="7"/>
        <v>1</v>
      </c>
    </row>
    <row r="233" s="17" customFormat="1" ht="47.25" spans="1:23">
      <c r="A233" s="95"/>
      <c r="B233" s="393" t="s">
        <v>674</v>
      </c>
      <c r="C233" s="36" t="s">
        <v>675</v>
      </c>
      <c r="D233" s="73"/>
      <c r="E233" s="73"/>
      <c r="F233" s="96"/>
      <c r="G233" s="97"/>
      <c r="H233" s="98"/>
      <c r="I233" s="95"/>
      <c r="J233" s="95"/>
      <c r="K233" s="95"/>
      <c r="L233" s="95"/>
      <c r="M233" s="95"/>
      <c r="N233" s="95"/>
      <c r="O233" s="95"/>
      <c r="P233" s="81"/>
      <c r="Q233" s="81"/>
      <c r="R233" s="45"/>
      <c r="S233" s="45"/>
      <c r="T233" s="17" t="e">
        <f>VLOOKUP(H233,[2]废止表!E219:F466,2,0)</f>
        <v>#N/A</v>
      </c>
      <c r="U233" s="17" t="e">
        <f t="shared" si="6"/>
        <v>#N/A</v>
      </c>
      <c r="V233" s="17" t="e">
        <f>VLOOKUP(H233,'[1]映射关系 '!$J$5:$K$416,2,0)</f>
        <v>#N/A</v>
      </c>
      <c r="W233" s="17" t="e">
        <f t="shared" si="7"/>
        <v>#N/A</v>
      </c>
    </row>
    <row r="234" s="17" customFormat="1" ht="63" spans="1:23">
      <c r="A234" s="95"/>
      <c r="B234" s="393" t="s">
        <v>676</v>
      </c>
      <c r="C234" s="36" t="s">
        <v>677</v>
      </c>
      <c r="D234" s="73"/>
      <c r="E234" s="73"/>
      <c r="F234" s="96"/>
      <c r="G234" s="97"/>
      <c r="H234" s="98"/>
      <c r="I234" s="95"/>
      <c r="J234" s="95"/>
      <c r="K234" s="95"/>
      <c r="L234" s="95"/>
      <c r="M234" s="95"/>
      <c r="N234" s="95"/>
      <c r="O234" s="95"/>
      <c r="P234" s="79"/>
      <c r="Q234" s="79"/>
      <c r="R234" s="45"/>
      <c r="S234" s="45"/>
      <c r="T234" s="17" t="e">
        <f>VLOOKUP(H234,[2]废止表!E220:F467,2,0)</f>
        <v>#N/A</v>
      </c>
      <c r="U234" s="17" t="e">
        <f t="shared" si="6"/>
        <v>#N/A</v>
      </c>
      <c r="V234" s="17" t="e">
        <f>VLOOKUP(H234,'[1]映射关系 '!$J$5:$K$416,2,0)</f>
        <v>#N/A</v>
      </c>
      <c r="W234" s="17" t="e">
        <f t="shared" si="7"/>
        <v>#N/A</v>
      </c>
    </row>
    <row r="235" s="17" customFormat="1" ht="47.25" spans="1:23">
      <c r="A235" s="95">
        <v>81</v>
      </c>
      <c r="B235" s="396" t="s">
        <v>678</v>
      </c>
      <c r="C235" s="75" t="s">
        <v>1819</v>
      </c>
      <c r="D235" s="73" t="s">
        <v>680</v>
      </c>
      <c r="E235" s="73" t="s">
        <v>681</v>
      </c>
      <c r="F235" s="36" t="s">
        <v>226</v>
      </c>
      <c r="G235" s="53"/>
      <c r="H235" s="42">
        <v>330401010</v>
      </c>
      <c r="I235" s="40" t="s">
        <v>1268</v>
      </c>
      <c r="J235" s="40"/>
      <c r="K235" s="41"/>
      <c r="L235" s="40" t="s">
        <v>24</v>
      </c>
      <c r="M235" s="42"/>
      <c r="N235" s="64" t="s">
        <v>1251</v>
      </c>
      <c r="O235" s="95" t="s">
        <v>158</v>
      </c>
      <c r="P235" s="126" t="s">
        <v>1820</v>
      </c>
      <c r="Q235" s="126" t="s">
        <v>1821</v>
      </c>
      <c r="R235" s="45"/>
      <c r="S235" s="45"/>
      <c r="T235" s="17" t="str">
        <f>VLOOKUP(H235,[2]废止表!E25:F468,2,0)</f>
        <v>游离植皮睑成形术</v>
      </c>
      <c r="U235" s="17" t="b">
        <f t="shared" si="6"/>
        <v>1</v>
      </c>
      <c r="V235" s="17" t="str">
        <f>VLOOKUP(H235,'[1]映射关系 '!$J$5:$K$416,2,0)</f>
        <v>游离植皮睑成形术</v>
      </c>
      <c r="W235" s="17" t="b">
        <f t="shared" si="7"/>
        <v>1</v>
      </c>
    </row>
    <row r="236" s="17" customFormat="1" ht="47.25" spans="1:23">
      <c r="A236" s="95"/>
      <c r="B236" s="63"/>
      <c r="C236" s="110"/>
      <c r="D236" s="73"/>
      <c r="E236" s="73"/>
      <c r="F236" s="36"/>
      <c r="G236" s="53"/>
      <c r="H236" s="42">
        <v>330401017</v>
      </c>
      <c r="I236" s="40" t="s">
        <v>1284</v>
      </c>
      <c r="J236" s="40" t="s">
        <v>1285</v>
      </c>
      <c r="K236" s="41" t="s">
        <v>1286</v>
      </c>
      <c r="L236" s="40" t="s">
        <v>1822</v>
      </c>
      <c r="M236" s="42"/>
      <c r="N236" s="64" t="s">
        <v>1251</v>
      </c>
      <c r="O236" s="95" t="s">
        <v>158</v>
      </c>
      <c r="P236" s="127"/>
      <c r="Q236" s="127"/>
      <c r="R236" s="45"/>
      <c r="S236" s="45"/>
      <c r="T236" s="17" t="str">
        <f>VLOOKUP(H236,[2]废止表!E26:F469,2,0)</f>
        <v>睑凹陷畸形矫正术</v>
      </c>
      <c r="U236" s="17" t="b">
        <f t="shared" si="6"/>
        <v>1</v>
      </c>
      <c r="V236" s="17" t="str">
        <f>VLOOKUP(H236,'[1]映射关系 '!$J$5:$K$416,2,0)</f>
        <v>睑凹陷畸形矫正术</v>
      </c>
      <c r="W236" s="17" t="b">
        <f t="shared" si="7"/>
        <v>1</v>
      </c>
    </row>
    <row r="237" s="17" customFormat="1" ht="31.5" spans="1:23">
      <c r="A237" s="95"/>
      <c r="B237" s="63"/>
      <c r="C237" s="110"/>
      <c r="D237" s="73"/>
      <c r="E237" s="73"/>
      <c r="F237" s="36"/>
      <c r="G237" s="53"/>
      <c r="H237" s="42">
        <v>330401014</v>
      </c>
      <c r="I237" s="40" t="s">
        <v>1278</v>
      </c>
      <c r="J237" s="40"/>
      <c r="K237" s="41"/>
      <c r="L237" s="40" t="s">
        <v>226</v>
      </c>
      <c r="M237" s="42"/>
      <c r="N237" s="43">
        <v>299</v>
      </c>
      <c r="O237" s="95" t="s">
        <v>158</v>
      </c>
      <c r="P237" s="127"/>
      <c r="Q237" s="127"/>
      <c r="R237" s="45"/>
      <c r="S237" s="45"/>
      <c r="T237" s="17" t="str">
        <f>VLOOKUP(H237,[2]废止表!E27:F470,2,0)</f>
        <v>双行睫矫正术</v>
      </c>
      <c r="U237" s="17" t="b">
        <f t="shared" si="6"/>
        <v>1</v>
      </c>
      <c r="V237" s="17" t="str">
        <f>VLOOKUP(H237,'[1]映射关系 '!$J$5:$K$416,2,0)</f>
        <v>双行睫矫正术</v>
      </c>
      <c r="W237" s="17" t="b">
        <f t="shared" si="7"/>
        <v>1</v>
      </c>
    </row>
    <row r="238" s="17" customFormat="1" ht="63" spans="1:23">
      <c r="A238" s="95"/>
      <c r="B238" s="393" t="s">
        <v>682</v>
      </c>
      <c r="C238" s="36" t="s">
        <v>683</v>
      </c>
      <c r="D238" s="73"/>
      <c r="E238" s="73"/>
      <c r="F238" s="36"/>
      <c r="G238" s="53"/>
      <c r="H238" s="98"/>
      <c r="I238" s="95"/>
      <c r="J238" s="95"/>
      <c r="K238" s="95"/>
      <c r="L238" s="95"/>
      <c r="M238" s="95"/>
      <c r="N238" s="95"/>
      <c r="O238" s="95"/>
      <c r="P238" s="128"/>
      <c r="Q238" s="128"/>
      <c r="R238" s="45"/>
      <c r="S238" s="45"/>
      <c r="T238" s="17" t="e">
        <f>VLOOKUP(H238,[2]废止表!E224:F471,2,0)</f>
        <v>#N/A</v>
      </c>
      <c r="U238" s="17" t="e">
        <f t="shared" si="6"/>
        <v>#N/A</v>
      </c>
      <c r="V238" s="17" t="e">
        <f>VLOOKUP(H238,'[1]映射关系 '!$J$5:$K$416,2,0)</f>
        <v>#N/A</v>
      </c>
      <c r="W238" s="17" t="e">
        <f t="shared" si="7"/>
        <v>#N/A</v>
      </c>
    </row>
    <row r="239" s="17" customFormat="1" ht="47.25" spans="1:23">
      <c r="A239" s="95">
        <v>82</v>
      </c>
      <c r="B239" s="396" t="s">
        <v>684</v>
      </c>
      <c r="C239" s="59" t="s">
        <v>1823</v>
      </c>
      <c r="D239" s="73" t="s">
        <v>686</v>
      </c>
      <c r="E239" s="73" t="s">
        <v>681</v>
      </c>
      <c r="F239" s="96" t="s">
        <v>226</v>
      </c>
      <c r="G239" s="73" t="s">
        <v>687</v>
      </c>
      <c r="H239" s="42">
        <v>330401004</v>
      </c>
      <c r="I239" s="40" t="s">
        <v>1248</v>
      </c>
      <c r="J239" s="40" t="s">
        <v>1249</v>
      </c>
      <c r="K239" s="41" t="s">
        <v>1250</v>
      </c>
      <c r="L239" s="40" t="s">
        <v>24</v>
      </c>
      <c r="M239" s="42"/>
      <c r="N239" s="64" t="s">
        <v>1251</v>
      </c>
      <c r="O239" s="95" t="s">
        <v>158</v>
      </c>
      <c r="P239" s="77" t="s">
        <v>1824</v>
      </c>
      <c r="Q239" s="77" t="s">
        <v>1825</v>
      </c>
      <c r="R239" s="45"/>
      <c r="S239" s="45"/>
      <c r="T239" s="17" t="str">
        <f>VLOOKUP(H239,[2]废止表!E29:F472,2,0)</f>
        <v>上睑下垂矫正术</v>
      </c>
      <c r="U239" s="17" t="b">
        <f t="shared" si="6"/>
        <v>1</v>
      </c>
      <c r="V239" s="17" t="str">
        <f>VLOOKUP(H239,'[1]映射关系 '!$J$5:$K$416,2,0)</f>
        <v>上睑下垂矫正术</v>
      </c>
      <c r="W239" s="17" t="b">
        <f t="shared" si="7"/>
        <v>1</v>
      </c>
    </row>
    <row r="240" s="17" customFormat="1" ht="63" spans="1:23">
      <c r="A240" s="95"/>
      <c r="B240" s="63"/>
      <c r="C240" s="63"/>
      <c r="D240" s="73"/>
      <c r="E240" s="73"/>
      <c r="F240" s="96"/>
      <c r="G240" s="73"/>
      <c r="H240" s="42">
        <v>330401005</v>
      </c>
      <c r="I240" s="40" t="s">
        <v>1255</v>
      </c>
      <c r="J240" s="40"/>
      <c r="K240" s="41"/>
      <c r="L240" s="40" t="s">
        <v>24</v>
      </c>
      <c r="M240" s="42"/>
      <c r="N240" s="64" t="s">
        <v>1251</v>
      </c>
      <c r="O240" s="95" t="s">
        <v>158</v>
      </c>
      <c r="P240" s="81"/>
      <c r="Q240" s="81"/>
      <c r="R240" s="45"/>
      <c r="S240" s="45"/>
      <c r="T240" s="17" t="str">
        <f>VLOOKUP(H240,[2]废止表!E30:F473,2,0)</f>
        <v>上睑下垂矫正联合眦整形术</v>
      </c>
      <c r="U240" s="17" t="b">
        <f t="shared" si="6"/>
        <v>1</v>
      </c>
      <c r="V240" s="17" t="str">
        <f>VLOOKUP(H240,'[1]映射关系 '!$J$5:$K$416,2,0)</f>
        <v>上睑下垂矫正联合眦整形术</v>
      </c>
      <c r="W240" s="17" t="b">
        <f t="shared" si="7"/>
        <v>1</v>
      </c>
    </row>
    <row r="241" s="17" customFormat="1" ht="94.5" spans="1:23">
      <c r="A241" s="95"/>
      <c r="B241" s="63"/>
      <c r="C241" s="63"/>
      <c r="D241" s="73"/>
      <c r="E241" s="73"/>
      <c r="F241" s="96"/>
      <c r="G241" s="73"/>
      <c r="H241" s="42">
        <v>330401006</v>
      </c>
      <c r="I241" s="40" t="s">
        <v>1257</v>
      </c>
      <c r="J241" s="40" t="s">
        <v>1258</v>
      </c>
      <c r="K241" s="41" t="s">
        <v>1259</v>
      </c>
      <c r="L241" s="40" t="s">
        <v>24</v>
      </c>
      <c r="M241" s="42"/>
      <c r="N241" s="64" t="s">
        <v>1251</v>
      </c>
      <c r="O241" s="95" t="s">
        <v>158</v>
      </c>
      <c r="P241" s="81"/>
      <c r="Q241" s="81"/>
      <c r="R241" s="45"/>
      <c r="S241" s="45"/>
      <c r="T241" s="17" t="str">
        <f>VLOOKUP(H241,[2]废止表!E31:F474,2,0)</f>
        <v>睑退缩矫正术</v>
      </c>
      <c r="U241" s="17" t="b">
        <f t="shared" si="6"/>
        <v>1</v>
      </c>
      <c r="V241" s="17" t="str">
        <f>VLOOKUP(H241,'[1]映射关系 '!$J$5:$K$416,2,0)</f>
        <v>睑退缩矫正术</v>
      </c>
      <c r="W241" s="17" t="b">
        <f t="shared" si="7"/>
        <v>1</v>
      </c>
    </row>
    <row r="242" s="17" customFormat="1" ht="31.5" spans="1:23">
      <c r="A242" s="95"/>
      <c r="B242" s="63"/>
      <c r="C242" s="63"/>
      <c r="D242" s="73"/>
      <c r="E242" s="73"/>
      <c r="F242" s="96"/>
      <c r="G242" s="73"/>
      <c r="H242" s="42">
        <v>330401007</v>
      </c>
      <c r="I242" s="40" t="s">
        <v>1261</v>
      </c>
      <c r="J242" s="40" t="s">
        <v>1262</v>
      </c>
      <c r="K242" s="41"/>
      <c r="L242" s="40" t="s">
        <v>24</v>
      </c>
      <c r="M242" s="42"/>
      <c r="N242" s="64" t="s">
        <v>1251</v>
      </c>
      <c r="O242" s="95" t="s">
        <v>158</v>
      </c>
      <c r="P242" s="81"/>
      <c r="Q242" s="81"/>
      <c r="R242" s="45"/>
      <c r="S242" s="45"/>
      <c r="T242" s="17" t="str">
        <f>VLOOKUP(H242,[2]废止表!E32:F475,2,0)</f>
        <v>睑内翻矫正术</v>
      </c>
      <c r="U242" s="17" t="b">
        <f t="shared" si="6"/>
        <v>1</v>
      </c>
      <c r="V242" s="17" t="str">
        <f>VLOOKUP(H242,'[1]映射关系 '!$J$5:$K$416,2,0)</f>
        <v>睑内翻矫正术</v>
      </c>
      <c r="W242" s="17" t="b">
        <f t="shared" si="7"/>
        <v>1</v>
      </c>
    </row>
    <row r="243" s="17" customFormat="1" ht="31.5" spans="1:23">
      <c r="A243" s="95"/>
      <c r="B243" s="63"/>
      <c r="C243" s="63"/>
      <c r="D243" s="73"/>
      <c r="E243" s="73"/>
      <c r="F243" s="96"/>
      <c r="G243" s="73"/>
      <c r="H243" s="42">
        <v>330401008</v>
      </c>
      <c r="I243" s="40" t="s">
        <v>1264</v>
      </c>
      <c r="J243" s="40"/>
      <c r="K243" s="41"/>
      <c r="L243" s="40" t="s">
        <v>24</v>
      </c>
      <c r="M243" s="42" t="s">
        <v>1242</v>
      </c>
      <c r="N243" s="43">
        <v>747</v>
      </c>
      <c r="O243" s="95" t="s">
        <v>158</v>
      </c>
      <c r="P243" s="81"/>
      <c r="Q243" s="81"/>
      <c r="R243" s="45"/>
      <c r="S243" s="45"/>
      <c r="T243" s="17" t="str">
        <f>VLOOKUP(H243,[2]废止表!E33:F476,2,0)</f>
        <v>睑外翻矫正术</v>
      </c>
      <c r="U243" s="17" t="b">
        <f t="shared" si="6"/>
        <v>1</v>
      </c>
      <c r="V243" s="17" t="str">
        <f>VLOOKUP(H243,'[1]映射关系 '!$J$5:$K$416,2,0)</f>
        <v>睑外翻矫正术</v>
      </c>
      <c r="W243" s="17" t="b">
        <f t="shared" si="7"/>
        <v>1</v>
      </c>
    </row>
    <row r="244" s="17" customFormat="1" ht="63" spans="1:23">
      <c r="A244" s="95"/>
      <c r="B244" s="393" t="s">
        <v>688</v>
      </c>
      <c r="C244" s="36" t="s">
        <v>689</v>
      </c>
      <c r="D244" s="73"/>
      <c r="E244" s="73"/>
      <c r="F244" s="96"/>
      <c r="G244" s="73"/>
      <c r="H244" s="98"/>
      <c r="I244" s="95"/>
      <c r="J244" s="95"/>
      <c r="K244" s="95"/>
      <c r="L244" s="95"/>
      <c r="M244" s="95"/>
      <c r="N244" s="95"/>
      <c r="O244" s="95"/>
      <c r="P244" s="79"/>
      <c r="Q244" s="79"/>
      <c r="R244" s="45"/>
      <c r="S244" s="45"/>
      <c r="T244" s="17" t="e">
        <f>VLOOKUP(H244,[2]废止表!E230:F477,2,0)</f>
        <v>#N/A</v>
      </c>
      <c r="U244" s="17" t="e">
        <f t="shared" si="6"/>
        <v>#N/A</v>
      </c>
      <c r="V244" s="17" t="e">
        <f>VLOOKUP(H244,'[1]映射关系 '!$J$5:$K$416,2,0)</f>
        <v>#N/A</v>
      </c>
      <c r="W244" s="17" t="e">
        <f t="shared" si="7"/>
        <v>#N/A</v>
      </c>
    </row>
    <row r="245" s="17" customFormat="1" ht="31.5" spans="1:23">
      <c r="A245" s="95">
        <v>83</v>
      </c>
      <c r="B245" s="396" t="s">
        <v>690</v>
      </c>
      <c r="C245" s="59" t="s">
        <v>691</v>
      </c>
      <c r="D245" s="73" t="s">
        <v>692</v>
      </c>
      <c r="E245" s="73" t="s">
        <v>693</v>
      </c>
      <c r="F245" s="96" t="s">
        <v>226</v>
      </c>
      <c r="G245" s="73"/>
      <c r="H245" s="42">
        <v>330401016</v>
      </c>
      <c r="I245" s="40" t="s">
        <v>1282</v>
      </c>
      <c r="J245" s="40"/>
      <c r="K245" s="41"/>
      <c r="L245" s="40" t="s">
        <v>24</v>
      </c>
      <c r="M245" s="42"/>
      <c r="N245" s="64" t="s">
        <v>1251</v>
      </c>
      <c r="O245" s="95" t="s">
        <v>158</v>
      </c>
      <c r="P245" s="46" t="s">
        <v>1826</v>
      </c>
      <c r="Q245" s="46" t="s">
        <v>1827</v>
      </c>
      <c r="R245" s="45"/>
      <c r="S245" s="45"/>
      <c r="T245" s="17" t="str">
        <f>VLOOKUP(H245,[2]废止表!E35:F478,2,0)</f>
        <v>内外眦成形术</v>
      </c>
      <c r="U245" s="17" t="b">
        <f t="shared" si="6"/>
        <v>1</v>
      </c>
      <c r="V245" s="17" t="str">
        <f>VLOOKUP(H245,'[1]映射关系 '!$J$5:$K$416,2,0)</f>
        <v>内外眦成形术</v>
      </c>
      <c r="W245" s="17" t="b">
        <f t="shared" si="7"/>
        <v>1</v>
      </c>
    </row>
    <row r="246" s="17" customFormat="1" ht="47.25" spans="1:23">
      <c r="A246" s="95"/>
      <c r="B246" s="63"/>
      <c r="C246" s="63"/>
      <c r="D246" s="73"/>
      <c r="E246" s="73"/>
      <c r="F246" s="96"/>
      <c r="G246" s="73"/>
      <c r="H246" s="42">
        <v>330401011</v>
      </c>
      <c r="I246" s="40" t="s">
        <v>1270</v>
      </c>
      <c r="J246" s="40"/>
      <c r="K246" s="41"/>
      <c r="L246" s="40" t="s">
        <v>24</v>
      </c>
      <c r="M246" s="42"/>
      <c r="N246" s="64" t="s">
        <v>1251</v>
      </c>
      <c r="O246" s="95" t="s">
        <v>158</v>
      </c>
      <c r="P246" s="48"/>
      <c r="Q246" s="48"/>
      <c r="R246" s="45"/>
      <c r="S246" s="45"/>
      <c r="T246" s="17" t="str">
        <f>VLOOKUP(H246,[2]废止表!E36:F479,2,0)</f>
        <v>内眦赘皮矫治术</v>
      </c>
      <c r="U246" s="17" t="b">
        <f t="shared" si="6"/>
        <v>1</v>
      </c>
      <c r="V246" s="17" t="str">
        <f>VLOOKUP(H246,'[1]映射关系 '!$J$5:$K$416,2,0)</f>
        <v>内眦赘皮矫治术</v>
      </c>
      <c r="W246" s="17" t="b">
        <f t="shared" si="7"/>
        <v>1</v>
      </c>
    </row>
    <row r="247" s="17" customFormat="1" ht="63" spans="1:23">
      <c r="A247" s="95"/>
      <c r="B247" s="393" t="s">
        <v>696</v>
      </c>
      <c r="C247" s="36" t="s">
        <v>697</v>
      </c>
      <c r="D247" s="73"/>
      <c r="E247" s="73"/>
      <c r="F247" s="96"/>
      <c r="G247" s="73"/>
      <c r="H247" s="98"/>
      <c r="I247" s="95"/>
      <c r="J247" s="95"/>
      <c r="K247" s="95"/>
      <c r="L247" s="95"/>
      <c r="M247" s="95"/>
      <c r="N247" s="95"/>
      <c r="O247" s="95"/>
      <c r="P247" s="50"/>
      <c r="Q247" s="50"/>
      <c r="R247" s="45"/>
      <c r="S247" s="45"/>
      <c r="T247" s="17" t="e">
        <f>VLOOKUP(H247,[2]废止表!E233:F480,2,0)</f>
        <v>#N/A</v>
      </c>
      <c r="U247" s="17" t="e">
        <f t="shared" si="6"/>
        <v>#N/A</v>
      </c>
      <c r="V247" s="17" t="e">
        <f>VLOOKUP(H247,'[1]映射关系 '!$J$5:$K$416,2,0)</f>
        <v>#N/A</v>
      </c>
      <c r="W247" s="17" t="e">
        <f t="shared" si="7"/>
        <v>#N/A</v>
      </c>
    </row>
    <row r="248" s="17" customFormat="1" ht="63" spans="1:23">
      <c r="A248" s="95"/>
      <c r="B248" s="396" t="s">
        <v>698</v>
      </c>
      <c r="C248" s="59" t="s">
        <v>699</v>
      </c>
      <c r="D248" s="73"/>
      <c r="E248" s="73"/>
      <c r="F248" s="96"/>
      <c r="G248" s="73"/>
      <c r="H248" s="42">
        <v>330402001</v>
      </c>
      <c r="I248" s="40" t="s">
        <v>1292</v>
      </c>
      <c r="J248" s="40"/>
      <c r="K248" s="41"/>
      <c r="L248" s="40" t="s">
        <v>24</v>
      </c>
      <c r="M248" s="42"/>
      <c r="N248" s="43">
        <v>299</v>
      </c>
      <c r="O248" s="95" t="s">
        <v>1724</v>
      </c>
      <c r="P248" s="129" t="s">
        <v>1828</v>
      </c>
      <c r="Q248" s="129" t="s">
        <v>1829</v>
      </c>
      <c r="R248" s="45"/>
      <c r="S248" s="45"/>
      <c r="T248" s="17" t="str">
        <f>VLOOKUP(H248,[2]废止表!E38:F481,2,0)</f>
        <v>泪阜部肿瘤单纯切除术</v>
      </c>
      <c r="U248" s="17" t="b">
        <f t="shared" si="6"/>
        <v>1</v>
      </c>
      <c r="V248" s="17" t="str">
        <f>VLOOKUP(H248,'[1]映射关系 '!$J$5:$K$416,2,0)</f>
        <v>泪阜部肿瘤单纯切除术</v>
      </c>
      <c r="W248" s="17" t="b">
        <f t="shared" si="7"/>
        <v>1</v>
      </c>
    </row>
    <row r="249" s="17" customFormat="1" ht="54" spans="1:23">
      <c r="A249" s="95"/>
      <c r="B249" s="60"/>
      <c r="C249" s="60"/>
      <c r="D249" s="73"/>
      <c r="E249" s="73"/>
      <c r="F249" s="96"/>
      <c r="G249" s="73"/>
      <c r="H249" s="42">
        <v>330404007</v>
      </c>
      <c r="I249" s="40" t="s">
        <v>1359</v>
      </c>
      <c r="J249" s="40" t="s">
        <v>1360</v>
      </c>
      <c r="K249" s="41"/>
      <c r="L249" s="40" t="s">
        <v>24</v>
      </c>
      <c r="M249" s="42"/>
      <c r="N249" s="43">
        <v>299</v>
      </c>
      <c r="O249" s="95" t="s">
        <v>1724</v>
      </c>
      <c r="P249" s="130"/>
      <c r="Q249" s="130"/>
      <c r="R249" s="45"/>
      <c r="S249" s="45"/>
      <c r="T249" s="17" t="str">
        <f>VLOOKUP(H249,[2]废止表!E39:F482,2,0)</f>
        <v>翼状胬肉切除术</v>
      </c>
      <c r="U249" s="17" t="b">
        <f t="shared" si="6"/>
        <v>1</v>
      </c>
      <c r="V249" s="17" t="str">
        <f>VLOOKUP(H249,'[1]映射关系 '!$J$5:$K$416,2,0)</f>
        <v>翼状胬肉切除术</v>
      </c>
      <c r="W249" s="17" t="b">
        <f t="shared" si="7"/>
        <v>1</v>
      </c>
    </row>
    <row r="250" s="17" customFormat="1" ht="78.75" spans="1:23">
      <c r="A250" s="95"/>
      <c r="B250" s="393" t="s">
        <v>700</v>
      </c>
      <c r="C250" s="36" t="s">
        <v>701</v>
      </c>
      <c r="D250" s="73"/>
      <c r="E250" s="73"/>
      <c r="F250" s="96"/>
      <c r="G250" s="73"/>
      <c r="H250" s="42">
        <v>330401003</v>
      </c>
      <c r="I250" s="40" t="s">
        <v>1246</v>
      </c>
      <c r="J250" s="40"/>
      <c r="K250" s="41"/>
      <c r="L250" s="40" t="s">
        <v>24</v>
      </c>
      <c r="M250" s="42"/>
      <c r="N250" s="64" t="s">
        <v>1041</v>
      </c>
      <c r="O250" s="95" t="s">
        <v>1724</v>
      </c>
      <c r="P250" s="66" t="s">
        <v>1830</v>
      </c>
      <c r="Q250" s="66" t="s">
        <v>1831</v>
      </c>
      <c r="R250" s="45"/>
      <c r="S250" s="45"/>
      <c r="T250" s="17" t="str">
        <f>VLOOKUP(H250,[2]废止表!E40:F483,2,0)</f>
        <v>内眦韧带断裂修复术</v>
      </c>
      <c r="U250" s="17" t="b">
        <f t="shared" si="6"/>
        <v>1</v>
      </c>
      <c r="V250" s="17" t="str">
        <f>VLOOKUP(H250,'[1]映射关系 '!$J$5:$K$416,2,0)</f>
        <v>内眦韧带断裂修复术</v>
      </c>
      <c r="W250" s="17" t="b">
        <f t="shared" si="7"/>
        <v>1</v>
      </c>
    </row>
    <row r="251" s="17" customFormat="1" ht="47.25" spans="1:23">
      <c r="A251" s="95">
        <v>84</v>
      </c>
      <c r="B251" s="393" t="s">
        <v>702</v>
      </c>
      <c r="C251" s="36" t="s">
        <v>703</v>
      </c>
      <c r="D251" s="73" t="s">
        <v>704</v>
      </c>
      <c r="E251" s="73" t="s">
        <v>705</v>
      </c>
      <c r="F251" s="96" t="s">
        <v>226</v>
      </c>
      <c r="G251" s="97"/>
      <c r="H251" s="42">
        <v>330403001</v>
      </c>
      <c r="I251" s="40" t="s">
        <v>1323</v>
      </c>
      <c r="J251" s="40" t="s">
        <v>1324</v>
      </c>
      <c r="K251" s="41" t="s">
        <v>1325</v>
      </c>
      <c r="L251" s="40" t="s">
        <v>24</v>
      </c>
      <c r="M251" s="42" t="s">
        <v>1326</v>
      </c>
      <c r="N251" s="43">
        <v>822</v>
      </c>
      <c r="O251" s="95"/>
      <c r="P251" s="66" t="s">
        <v>1832</v>
      </c>
      <c r="Q251" s="66" t="s">
        <v>1323</v>
      </c>
      <c r="R251" s="45"/>
      <c r="S251" s="45"/>
      <c r="T251" s="17" t="str">
        <f>VLOOKUP(H251,[2]废止表!E41:F484,2,0)</f>
        <v>睑球粘连分离术</v>
      </c>
      <c r="U251" s="17" t="b">
        <f t="shared" si="6"/>
        <v>1</v>
      </c>
      <c r="V251" s="17" t="str">
        <f>VLOOKUP(H251,'[1]映射关系 '!$J$5:$K$416,2,0)</f>
        <v>睑球粘连分离术</v>
      </c>
      <c r="W251" s="17" t="b">
        <f t="shared" si="7"/>
        <v>1</v>
      </c>
    </row>
    <row r="252" s="17" customFormat="1" ht="63" spans="1:23">
      <c r="A252" s="95"/>
      <c r="B252" s="393" t="s">
        <v>708</v>
      </c>
      <c r="C252" s="36" t="s">
        <v>709</v>
      </c>
      <c r="D252" s="73"/>
      <c r="E252" s="73"/>
      <c r="F252" s="96"/>
      <c r="G252" s="97"/>
      <c r="H252" s="98"/>
      <c r="I252" s="95"/>
      <c r="J252" s="95"/>
      <c r="K252" s="95"/>
      <c r="L252" s="95"/>
      <c r="M252" s="95"/>
      <c r="N252" s="95"/>
      <c r="O252" s="95"/>
      <c r="P252" s="66"/>
      <c r="Q252" s="66"/>
      <c r="R252" s="45"/>
      <c r="S252" s="45"/>
      <c r="T252" s="17" t="e">
        <f>VLOOKUP(H252,[2]废止表!E238:F485,2,0)</f>
        <v>#N/A</v>
      </c>
      <c r="U252" s="17" t="e">
        <f t="shared" si="6"/>
        <v>#N/A</v>
      </c>
      <c r="V252" s="17" t="e">
        <f>VLOOKUP(H252,'[1]映射关系 '!$J$5:$K$416,2,0)</f>
        <v>#N/A</v>
      </c>
      <c r="W252" s="17" t="e">
        <f t="shared" si="7"/>
        <v>#N/A</v>
      </c>
    </row>
    <row r="253" s="17" customFormat="1" ht="78.75" spans="1:23">
      <c r="A253" s="95"/>
      <c r="B253" s="393" t="s">
        <v>710</v>
      </c>
      <c r="C253" s="36" t="s">
        <v>711</v>
      </c>
      <c r="D253" s="73"/>
      <c r="E253" s="73"/>
      <c r="F253" s="96"/>
      <c r="G253" s="97"/>
      <c r="H253" s="42">
        <v>330401018</v>
      </c>
      <c r="I253" s="40" t="s">
        <v>1289</v>
      </c>
      <c r="J253" s="40" t="s">
        <v>1290</v>
      </c>
      <c r="K253" s="41"/>
      <c r="L253" s="40" t="s">
        <v>24</v>
      </c>
      <c r="M253" s="42"/>
      <c r="N253" s="43">
        <v>299</v>
      </c>
      <c r="O253" s="95" t="s">
        <v>1833</v>
      </c>
      <c r="P253" s="66" t="s">
        <v>1834</v>
      </c>
      <c r="Q253" s="66" t="s">
        <v>1835</v>
      </c>
      <c r="R253" s="45"/>
      <c r="S253" s="45"/>
      <c r="T253" s="17" t="str">
        <f>VLOOKUP(H253,[2]废止表!E43:F486,2,0)</f>
        <v>睑缘粘连术</v>
      </c>
      <c r="U253" s="17" t="b">
        <f t="shared" si="6"/>
        <v>1</v>
      </c>
      <c r="V253" s="17" t="str">
        <f>VLOOKUP(H253,'[1]映射关系 '!$J$5:$K$416,2,0)</f>
        <v>睑缘粘连术</v>
      </c>
      <c r="W253" s="17" t="b">
        <f t="shared" si="7"/>
        <v>1</v>
      </c>
    </row>
    <row r="254" s="17" customFormat="1" ht="31.5" spans="1:23">
      <c r="A254" s="131">
        <v>85</v>
      </c>
      <c r="B254" s="396" t="s">
        <v>712</v>
      </c>
      <c r="C254" s="75" t="s">
        <v>713</v>
      </c>
      <c r="D254" s="132" t="s">
        <v>714</v>
      </c>
      <c r="E254" s="132" t="s">
        <v>715</v>
      </c>
      <c r="F254" s="96" t="s">
        <v>226</v>
      </c>
      <c r="G254" s="97"/>
      <c r="H254" s="42">
        <v>330403004</v>
      </c>
      <c r="I254" s="40" t="s">
        <v>1334</v>
      </c>
      <c r="J254" s="40"/>
      <c r="K254" s="41" t="s">
        <v>1335</v>
      </c>
      <c r="L254" s="40" t="s">
        <v>24</v>
      </c>
      <c r="M254" s="42"/>
      <c r="N254" s="43">
        <v>672</v>
      </c>
      <c r="O254" s="95" t="s">
        <v>158</v>
      </c>
      <c r="P254" s="77" t="s">
        <v>1836</v>
      </c>
      <c r="Q254" s="77" t="s">
        <v>1837</v>
      </c>
      <c r="R254" s="45"/>
      <c r="S254" s="45"/>
      <c r="T254" s="17" t="str">
        <f>VLOOKUP(H254,[2]废止表!E44:F487,2,0)</f>
        <v>结膜囊成形术</v>
      </c>
      <c r="U254" s="17" t="b">
        <f t="shared" si="6"/>
        <v>1</v>
      </c>
      <c r="V254" s="17" t="str">
        <f>VLOOKUP(H254,'[1]映射关系 '!$J$5:$K$416,2,0)</f>
        <v>结膜囊成形术</v>
      </c>
      <c r="W254" s="17" t="b">
        <f t="shared" si="7"/>
        <v>1</v>
      </c>
    </row>
    <row r="255" s="17" customFormat="1" ht="31.5" spans="1:23">
      <c r="A255" s="133"/>
      <c r="B255" s="60"/>
      <c r="C255" s="76"/>
      <c r="D255" s="134"/>
      <c r="E255" s="134"/>
      <c r="F255" s="96"/>
      <c r="G255" s="97"/>
      <c r="H255" s="42">
        <v>330403007</v>
      </c>
      <c r="I255" s="40" t="s">
        <v>1342</v>
      </c>
      <c r="J255" s="40"/>
      <c r="K255" s="41"/>
      <c r="L255" s="40" t="s">
        <v>226</v>
      </c>
      <c r="M255" s="42"/>
      <c r="N255" s="43">
        <v>448</v>
      </c>
      <c r="O255" s="95" t="s">
        <v>158</v>
      </c>
      <c r="P255" s="81"/>
      <c r="Q255" s="81"/>
      <c r="R255" s="45"/>
      <c r="S255" s="45"/>
      <c r="T255" s="17" t="str">
        <f>VLOOKUP(H255,[2]废止表!E45:F488,2,0)</f>
        <v>下穹窿成形术</v>
      </c>
      <c r="U255" s="17" t="b">
        <f t="shared" si="6"/>
        <v>1</v>
      </c>
      <c r="V255" s="17" t="str">
        <f>VLOOKUP(H255,'[1]映射关系 '!$J$5:$K$416,2,0)</f>
        <v>下穹窿成形术</v>
      </c>
      <c r="W255" s="17" t="b">
        <f t="shared" si="7"/>
        <v>1</v>
      </c>
    </row>
    <row r="256" s="17" customFormat="1" ht="63" spans="1:23">
      <c r="A256" s="133"/>
      <c r="B256" s="393" t="s">
        <v>718</v>
      </c>
      <c r="C256" s="36" t="s">
        <v>719</v>
      </c>
      <c r="D256" s="134"/>
      <c r="E256" s="134"/>
      <c r="F256" s="96"/>
      <c r="G256" s="97"/>
      <c r="H256" s="98"/>
      <c r="I256" s="95"/>
      <c r="J256" s="95"/>
      <c r="K256" s="95"/>
      <c r="L256" s="95"/>
      <c r="M256" s="95"/>
      <c r="N256" s="95"/>
      <c r="O256" s="95"/>
      <c r="P256" s="79"/>
      <c r="Q256" s="79"/>
      <c r="R256" s="45"/>
      <c r="S256" s="45"/>
      <c r="T256" s="17" t="e">
        <f>VLOOKUP(H256,[2]废止表!E242:F489,2,0)</f>
        <v>#N/A</v>
      </c>
      <c r="U256" s="17" t="e">
        <f t="shared" si="6"/>
        <v>#N/A</v>
      </c>
      <c r="V256" s="17" t="e">
        <f>VLOOKUP(H256,'[1]映射关系 '!$J$5:$K$416,2,0)</f>
        <v>#N/A</v>
      </c>
      <c r="W256" s="17" t="e">
        <f t="shared" si="7"/>
        <v>#N/A</v>
      </c>
    </row>
    <row r="257" s="17" customFormat="1" ht="47.25" spans="1:23">
      <c r="A257" s="133"/>
      <c r="B257" s="396" t="s">
        <v>720</v>
      </c>
      <c r="C257" s="75" t="s">
        <v>721</v>
      </c>
      <c r="D257" s="134"/>
      <c r="E257" s="134"/>
      <c r="F257" s="96"/>
      <c r="G257" s="97"/>
      <c r="H257" s="42">
        <v>330403002</v>
      </c>
      <c r="I257" s="86" t="s">
        <v>1328</v>
      </c>
      <c r="J257" s="86" t="s">
        <v>1329</v>
      </c>
      <c r="K257" s="87" t="s">
        <v>1325</v>
      </c>
      <c r="L257" s="86" t="s">
        <v>24</v>
      </c>
      <c r="M257" s="88" t="s">
        <v>1330</v>
      </c>
      <c r="N257" s="89">
        <v>358</v>
      </c>
      <c r="O257" s="95" t="s">
        <v>158</v>
      </c>
      <c r="P257" s="77" t="s">
        <v>1838</v>
      </c>
      <c r="Q257" s="77" t="s">
        <v>1839</v>
      </c>
      <c r="R257" s="45"/>
      <c r="S257" s="45"/>
      <c r="T257" s="17" t="str">
        <f>VLOOKUP(H257,[2]废止表!E47:F490,2,0)</f>
        <v>结膜肿物切除术</v>
      </c>
      <c r="U257" s="17" t="b">
        <f t="shared" si="6"/>
        <v>1</v>
      </c>
      <c r="V257" s="17" t="str">
        <f>VLOOKUP(H257,'[1]映射关系 '!$J$5:$K$416,2,0)</f>
        <v>结膜肿物切除术</v>
      </c>
      <c r="W257" s="17" t="b">
        <f t="shared" si="7"/>
        <v>1</v>
      </c>
    </row>
    <row r="258" s="17" customFormat="1" ht="63" spans="1:23">
      <c r="A258" s="133"/>
      <c r="B258" s="63"/>
      <c r="C258" s="110"/>
      <c r="D258" s="134"/>
      <c r="E258" s="134"/>
      <c r="F258" s="96"/>
      <c r="G258" s="97"/>
      <c r="H258" s="42">
        <v>330403003</v>
      </c>
      <c r="I258" s="40" t="s">
        <v>1332</v>
      </c>
      <c r="J258" s="40"/>
      <c r="K258" s="41"/>
      <c r="L258" s="40" t="s">
        <v>24</v>
      </c>
      <c r="M258" s="42"/>
      <c r="N258" s="43">
        <v>260</v>
      </c>
      <c r="O258" s="95" t="s">
        <v>158</v>
      </c>
      <c r="P258" s="81"/>
      <c r="Q258" s="81"/>
      <c r="R258" s="45"/>
      <c r="S258" s="45"/>
      <c r="T258" s="17" t="str">
        <f>VLOOKUP(H258,[2]废止表!E48:F491,2,0)</f>
        <v>结膜淋巴管积液清除术</v>
      </c>
      <c r="U258" s="17" t="b">
        <f t="shared" si="6"/>
        <v>1</v>
      </c>
      <c r="V258" s="17" t="str">
        <f>VLOOKUP(H258,'[1]映射关系 '!$J$5:$K$416,2,0)</f>
        <v>结膜淋巴管积液清除术</v>
      </c>
      <c r="W258" s="17" t="b">
        <f t="shared" si="7"/>
        <v>1</v>
      </c>
    </row>
    <row r="259" s="17" customFormat="1" ht="47.25" spans="1:23">
      <c r="A259" s="135"/>
      <c r="B259" s="60"/>
      <c r="C259" s="76"/>
      <c r="D259" s="136"/>
      <c r="E259" s="136"/>
      <c r="F259" s="96"/>
      <c r="G259" s="97"/>
      <c r="H259" s="42">
        <v>330403005</v>
      </c>
      <c r="I259" s="40" t="s">
        <v>1337</v>
      </c>
      <c r="J259" s="40"/>
      <c r="K259" s="41" t="s">
        <v>1325</v>
      </c>
      <c r="L259" s="40" t="s">
        <v>24</v>
      </c>
      <c r="M259" s="42"/>
      <c r="N259" s="43">
        <v>448</v>
      </c>
      <c r="O259" s="95" t="s">
        <v>158</v>
      </c>
      <c r="P259" s="79"/>
      <c r="Q259" s="79"/>
      <c r="R259" s="45"/>
      <c r="S259" s="45"/>
      <c r="T259" s="17" t="str">
        <f>VLOOKUP(H259,[2]废止表!E49:F492,2,0)</f>
        <v>球结膜瓣覆盖术</v>
      </c>
      <c r="U259" s="17" t="b">
        <f t="shared" si="6"/>
        <v>1</v>
      </c>
      <c r="V259" s="17" t="str">
        <f>VLOOKUP(H259,'[1]映射关系 '!$J$5:$K$416,2,0)</f>
        <v>球结膜瓣覆盖术</v>
      </c>
      <c r="W259" s="17" t="b">
        <f t="shared" si="7"/>
        <v>1</v>
      </c>
    </row>
    <row r="260" s="17" customFormat="1" ht="47.25" spans="1:23">
      <c r="A260" s="95">
        <v>86</v>
      </c>
      <c r="B260" s="396" t="s">
        <v>722</v>
      </c>
      <c r="C260" s="59" t="s">
        <v>1840</v>
      </c>
      <c r="D260" s="73" t="s">
        <v>724</v>
      </c>
      <c r="E260" s="73" t="s">
        <v>725</v>
      </c>
      <c r="F260" s="96" t="s">
        <v>392</v>
      </c>
      <c r="G260" s="97"/>
      <c r="H260" s="42">
        <v>330401002</v>
      </c>
      <c r="I260" s="40" t="s">
        <v>1244</v>
      </c>
      <c r="J260" s="40"/>
      <c r="K260" s="41"/>
      <c r="L260" s="40" t="s">
        <v>24</v>
      </c>
      <c r="M260" s="42"/>
      <c r="N260" s="43">
        <v>299</v>
      </c>
      <c r="O260" s="95" t="s">
        <v>158</v>
      </c>
      <c r="P260" s="59" t="s">
        <v>1841</v>
      </c>
      <c r="Q260" s="59" t="s">
        <v>1842</v>
      </c>
      <c r="R260" s="45"/>
      <c r="S260" s="45"/>
      <c r="T260" s="17" t="str">
        <f>VLOOKUP(H260,[2]废止表!E50:F493,2,0)</f>
        <v>眼睑结膜裂伤缝合术</v>
      </c>
      <c r="U260" s="17" t="b">
        <f t="shared" si="6"/>
        <v>1</v>
      </c>
      <c r="V260" s="17" t="str">
        <f>VLOOKUP(H260,'[1]映射关系 '!$J$5:$K$416,2,0)</f>
        <v>眼睑结膜裂伤缝合术</v>
      </c>
      <c r="W260" s="17" t="b">
        <f t="shared" si="7"/>
        <v>1</v>
      </c>
    </row>
    <row r="261" s="17" customFormat="1" ht="31.5" spans="1:23">
      <c r="A261" s="95"/>
      <c r="B261" s="60"/>
      <c r="C261" s="60"/>
      <c r="D261" s="73"/>
      <c r="E261" s="73"/>
      <c r="F261" s="96"/>
      <c r="G261" s="97"/>
      <c r="H261" s="42">
        <v>330401009</v>
      </c>
      <c r="I261" s="86" t="s">
        <v>1266</v>
      </c>
      <c r="J261" s="86"/>
      <c r="K261" s="87"/>
      <c r="L261" s="86" t="s">
        <v>24</v>
      </c>
      <c r="M261" s="88"/>
      <c r="N261" s="89">
        <v>356</v>
      </c>
      <c r="O261" s="95" t="s">
        <v>158</v>
      </c>
      <c r="P261" s="60"/>
      <c r="Q261" s="60"/>
      <c r="R261" s="45"/>
      <c r="S261" s="45"/>
      <c r="T261" s="17" t="str">
        <f>VLOOKUP(H261,[2]废止表!E51:F494,2,0)</f>
        <v>睑裂缝合术</v>
      </c>
      <c r="U261" s="17" t="b">
        <f t="shared" si="6"/>
        <v>1</v>
      </c>
      <c r="V261" s="17" t="str">
        <f>VLOOKUP(H261,'[1]映射关系 '!$J$5:$K$416,2,0)</f>
        <v>睑裂缝合术</v>
      </c>
      <c r="W261" s="17" t="b">
        <f t="shared" si="7"/>
        <v>1</v>
      </c>
    </row>
    <row r="262" s="17" customFormat="1" ht="78.75" spans="1:23">
      <c r="A262" s="95"/>
      <c r="B262" s="393" t="s">
        <v>726</v>
      </c>
      <c r="C262" s="36" t="s">
        <v>727</v>
      </c>
      <c r="D262" s="73"/>
      <c r="E262" s="73"/>
      <c r="F262" s="96"/>
      <c r="G262" s="97"/>
      <c r="H262" s="98"/>
      <c r="I262" s="95"/>
      <c r="J262" s="95"/>
      <c r="K262" s="95"/>
      <c r="L262" s="95"/>
      <c r="M262" s="95"/>
      <c r="N262" s="95"/>
      <c r="O262" s="95"/>
      <c r="P262" s="45"/>
      <c r="Q262" s="45"/>
      <c r="R262" s="45"/>
      <c r="S262" s="45"/>
      <c r="T262" s="17" t="e">
        <f>VLOOKUP(H262,[2]废止表!E248:F495,2,0)</f>
        <v>#N/A</v>
      </c>
      <c r="U262" s="17" t="e">
        <f t="shared" si="6"/>
        <v>#N/A</v>
      </c>
      <c r="V262" s="17" t="e">
        <f>VLOOKUP(H262,'[1]映射关系 '!$J$5:$K$416,2,0)</f>
        <v>#N/A</v>
      </c>
      <c r="W262" s="17" t="e">
        <f t="shared" si="7"/>
        <v>#N/A</v>
      </c>
    </row>
    <row r="263" s="17" customFormat="1" ht="47.25" spans="1:23">
      <c r="A263" s="95">
        <v>87</v>
      </c>
      <c r="B263" s="393" t="s">
        <v>728</v>
      </c>
      <c r="C263" s="36" t="s">
        <v>1843</v>
      </c>
      <c r="D263" s="73" t="s">
        <v>730</v>
      </c>
      <c r="E263" s="73" t="s">
        <v>725</v>
      </c>
      <c r="F263" s="96" t="s">
        <v>392</v>
      </c>
      <c r="G263" s="73" t="s">
        <v>731</v>
      </c>
      <c r="H263" s="98"/>
      <c r="I263" s="95" t="s">
        <v>1743</v>
      </c>
      <c r="J263" s="95"/>
      <c r="K263" s="95"/>
      <c r="L263" s="95"/>
      <c r="M263" s="95"/>
      <c r="N263" s="95"/>
      <c r="O263" s="95"/>
      <c r="P263" s="66"/>
      <c r="Q263" s="66"/>
      <c r="R263" s="45"/>
      <c r="S263" s="45"/>
      <c r="T263" s="17" t="e">
        <f>VLOOKUP(H263,[2]废止表!E187:F496,2,0)</f>
        <v>#N/A</v>
      </c>
      <c r="U263" s="17" t="e">
        <f t="shared" ref="U263:U326" si="8">I263=T263</f>
        <v>#N/A</v>
      </c>
      <c r="V263" s="17" t="e">
        <f>VLOOKUP(H263,'[1]映射关系 '!$J$5:$K$416,2,0)</f>
        <v>#N/A</v>
      </c>
      <c r="W263" s="17" t="e">
        <f t="shared" ref="W263:W326" si="9">I263=V263</f>
        <v>#N/A</v>
      </c>
    </row>
    <row r="264" s="17" customFormat="1" ht="78.75" spans="1:23">
      <c r="A264" s="95"/>
      <c r="B264" s="393" t="s">
        <v>732</v>
      </c>
      <c r="C264" s="36" t="s">
        <v>733</v>
      </c>
      <c r="D264" s="73"/>
      <c r="E264" s="73"/>
      <c r="F264" s="96"/>
      <c r="G264" s="73"/>
      <c r="H264" s="98"/>
      <c r="I264" s="95"/>
      <c r="J264" s="95"/>
      <c r="K264" s="95"/>
      <c r="L264" s="95"/>
      <c r="M264" s="95"/>
      <c r="N264" s="95"/>
      <c r="O264" s="95"/>
      <c r="P264" s="66" t="s">
        <v>1844</v>
      </c>
      <c r="Q264" s="66" t="s">
        <v>1845</v>
      </c>
      <c r="R264" s="45"/>
      <c r="S264" s="45"/>
      <c r="T264" s="17" t="e">
        <f>VLOOKUP(H264,[2]废止表!E250:F497,2,0)</f>
        <v>#N/A</v>
      </c>
      <c r="U264" s="17" t="e">
        <f t="shared" si="8"/>
        <v>#N/A</v>
      </c>
      <c r="V264" s="17" t="e">
        <f>VLOOKUP(H264,'[1]映射关系 '!$J$5:$K$416,2,0)</f>
        <v>#N/A</v>
      </c>
      <c r="W264" s="17" t="e">
        <f t="shared" si="9"/>
        <v>#N/A</v>
      </c>
    </row>
    <row r="265" s="17" customFormat="1" ht="47.25" spans="1:23">
      <c r="A265" s="95">
        <v>88</v>
      </c>
      <c r="B265" s="396" t="s">
        <v>734</v>
      </c>
      <c r="C265" s="75" t="s">
        <v>735</v>
      </c>
      <c r="D265" s="73" t="s">
        <v>736</v>
      </c>
      <c r="E265" s="73" t="s">
        <v>737</v>
      </c>
      <c r="F265" s="36" t="s">
        <v>226</v>
      </c>
      <c r="G265" s="53"/>
      <c r="H265" s="42">
        <v>330401001</v>
      </c>
      <c r="I265" s="40" t="s">
        <v>1241</v>
      </c>
      <c r="J265" s="40"/>
      <c r="K265" s="41"/>
      <c r="L265" s="40" t="s">
        <v>226</v>
      </c>
      <c r="M265" s="42" t="s">
        <v>1242</v>
      </c>
      <c r="N265" s="43">
        <v>299</v>
      </c>
      <c r="O265" s="95" t="s">
        <v>158</v>
      </c>
      <c r="P265" s="78" t="s">
        <v>1846</v>
      </c>
      <c r="Q265" s="78" t="s">
        <v>1847</v>
      </c>
      <c r="R265" s="45"/>
      <c r="S265" s="45"/>
      <c r="T265" s="17" t="str">
        <f>VLOOKUP(H265,[2]废止表!E55:F498,2,0)</f>
        <v>眼睑肿物切除术</v>
      </c>
      <c r="U265" s="17" t="b">
        <f t="shared" si="8"/>
        <v>1</v>
      </c>
      <c r="V265" s="17" t="str">
        <f>VLOOKUP(H265,'[1]映射关系 '!$J$5:$K$416,2,0)</f>
        <v>眼睑肿物切除术</v>
      </c>
      <c r="W265" s="17" t="b">
        <f t="shared" si="9"/>
        <v>1</v>
      </c>
    </row>
    <row r="266" s="17" customFormat="1" ht="31.5" spans="1:23">
      <c r="A266" s="95"/>
      <c r="B266" s="63"/>
      <c r="C266" s="110"/>
      <c r="D266" s="73"/>
      <c r="E266" s="73"/>
      <c r="F266" s="36"/>
      <c r="G266" s="53"/>
      <c r="H266" s="42">
        <v>330403006</v>
      </c>
      <c r="I266" s="40" t="s">
        <v>1339</v>
      </c>
      <c r="J266" s="40" t="s">
        <v>1340</v>
      </c>
      <c r="K266" s="41"/>
      <c r="L266" s="40" t="s">
        <v>24</v>
      </c>
      <c r="M266" s="42"/>
      <c r="N266" s="43">
        <v>119</v>
      </c>
      <c r="O266" s="95" t="s">
        <v>158</v>
      </c>
      <c r="P266" s="137"/>
      <c r="Q266" s="137"/>
      <c r="R266" s="45"/>
      <c r="S266" s="45"/>
      <c r="T266" s="17" t="str">
        <f>VLOOKUP(H266,[2]废止表!E57:F500,2,0)</f>
        <v>麦粒肿切除术</v>
      </c>
      <c r="U266" s="17" t="b">
        <f t="shared" si="8"/>
        <v>1</v>
      </c>
      <c r="V266" s="17" t="str">
        <f>VLOOKUP(H266,'[1]映射关系 '!$J$5:$K$416,2,0)</f>
        <v>麦粒肿切除术</v>
      </c>
      <c r="W266" s="17" t="b">
        <f t="shared" si="9"/>
        <v>1</v>
      </c>
    </row>
    <row r="267" s="17" customFormat="1" ht="63" spans="1:23">
      <c r="A267" s="95"/>
      <c r="B267" s="393" t="s">
        <v>739</v>
      </c>
      <c r="C267" s="36" t="s">
        <v>740</v>
      </c>
      <c r="D267" s="73"/>
      <c r="E267" s="73"/>
      <c r="F267" s="36"/>
      <c r="G267" s="53"/>
      <c r="H267" s="98"/>
      <c r="I267" s="95"/>
      <c r="J267" s="95"/>
      <c r="K267" s="95"/>
      <c r="L267" s="95"/>
      <c r="M267" s="95"/>
      <c r="N267" s="95"/>
      <c r="O267" s="95"/>
      <c r="P267" s="80"/>
      <c r="Q267" s="80"/>
      <c r="R267" s="45"/>
      <c r="S267" s="45"/>
      <c r="T267" s="17" t="e">
        <f>VLOOKUP(H267,[2]废止表!E254:F501,2,0)</f>
        <v>#N/A</v>
      </c>
      <c r="U267" s="17" t="e">
        <f t="shared" si="8"/>
        <v>#N/A</v>
      </c>
      <c r="V267" s="17" t="e">
        <f>VLOOKUP(H267,'[1]映射关系 '!$J$5:$K$416,2,0)</f>
        <v>#N/A</v>
      </c>
      <c r="W267" s="17" t="e">
        <f t="shared" si="9"/>
        <v>#N/A</v>
      </c>
    </row>
    <row r="268" s="17" customFormat="1" ht="31.5" spans="1:23">
      <c r="A268" s="95">
        <v>89</v>
      </c>
      <c r="B268" s="393" t="s">
        <v>741</v>
      </c>
      <c r="C268" s="36" t="s">
        <v>742</v>
      </c>
      <c r="D268" s="73" t="s">
        <v>743</v>
      </c>
      <c r="E268" s="73" t="s">
        <v>737</v>
      </c>
      <c r="F268" s="36" t="s">
        <v>226</v>
      </c>
      <c r="G268" s="53"/>
      <c r="H268" s="42">
        <v>330409023</v>
      </c>
      <c r="I268" s="40" t="s">
        <v>1603</v>
      </c>
      <c r="J268" s="40"/>
      <c r="K268" s="41"/>
      <c r="L268" s="40" t="s">
        <v>226</v>
      </c>
      <c r="M268" s="42"/>
      <c r="N268" s="64" t="s">
        <v>1041</v>
      </c>
      <c r="O268" s="95" t="s">
        <v>158</v>
      </c>
      <c r="P268" s="66" t="s">
        <v>1848</v>
      </c>
      <c r="Q268" s="66" t="s">
        <v>1849</v>
      </c>
      <c r="R268" s="45"/>
      <c r="S268" s="45"/>
      <c r="T268" s="17" t="str">
        <f>VLOOKUP(H268,[2]废止表!E225:F502,2,0)</f>
        <v>眼前段重建术</v>
      </c>
      <c r="U268" s="17" t="b">
        <f t="shared" si="8"/>
        <v>1</v>
      </c>
      <c r="V268" s="17" t="str">
        <f>VLOOKUP(H268,'[1]映射关系 '!$J$5:$K$416,2,0)</f>
        <v>眼前段重建术</v>
      </c>
      <c r="W268" s="17" t="b">
        <f t="shared" si="9"/>
        <v>1</v>
      </c>
    </row>
    <row r="269" s="17" customFormat="1" ht="47.25" spans="1:23">
      <c r="A269" s="95"/>
      <c r="B269" s="393" t="s">
        <v>744</v>
      </c>
      <c r="C269" s="36" t="s">
        <v>745</v>
      </c>
      <c r="D269" s="73"/>
      <c r="E269" s="73"/>
      <c r="F269" s="36"/>
      <c r="G269" s="53"/>
      <c r="H269" s="98"/>
      <c r="I269" s="95"/>
      <c r="J269" s="95"/>
      <c r="K269" s="95"/>
      <c r="L269" s="95"/>
      <c r="M269" s="95"/>
      <c r="N269" s="95"/>
      <c r="O269" s="95"/>
      <c r="P269" s="66"/>
      <c r="Q269" s="66"/>
      <c r="R269" s="45"/>
      <c r="S269" s="45"/>
      <c r="T269" s="17" t="e">
        <f>VLOOKUP(H269,[2]废止表!E256:F503,2,0)</f>
        <v>#N/A</v>
      </c>
      <c r="U269" s="17" t="e">
        <f t="shared" si="8"/>
        <v>#N/A</v>
      </c>
      <c r="V269" s="17" t="e">
        <f>VLOOKUP(H269,'[1]映射关系 '!$J$5:$K$416,2,0)</f>
        <v>#N/A</v>
      </c>
      <c r="W269" s="17" t="e">
        <f t="shared" si="9"/>
        <v>#N/A</v>
      </c>
    </row>
    <row r="270" s="17" customFormat="1" ht="31.5" spans="1:23">
      <c r="A270" s="95">
        <v>90</v>
      </c>
      <c r="B270" s="393" t="s">
        <v>746</v>
      </c>
      <c r="C270" s="36" t="s">
        <v>747</v>
      </c>
      <c r="D270" s="73" t="s">
        <v>748</v>
      </c>
      <c r="E270" s="73" t="s">
        <v>749</v>
      </c>
      <c r="F270" s="36" t="s">
        <v>226</v>
      </c>
      <c r="G270" s="97"/>
      <c r="H270" s="42">
        <v>330404011</v>
      </c>
      <c r="I270" s="40" t="s">
        <v>1364</v>
      </c>
      <c r="J270" s="40"/>
      <c r="K270" s="41" t="s">
        <v>1259</v>
      </c>
      <c r="L270" s="40" t="s">
        <v>24</v>
      </c>
      <c r="M270" s="42" t="s">
        <v>1365</v>
      </c>
      <c r="N270" s="43">
        <v>858</v>
      </c>
      <c r="O270" s="95" t="s">
        <v>158</v>
      </c>
      <c r="P270" s="66"/>
      <c r="Q270" s="66"/>
      <c r="R270" s="45"/>
      <c r="S270" s="45"/>
      <c r="T270" s="17" t="str">
        <f>VLOOKUP(H270,[2]废止表!E61:F504,2,0)</f>
        <v>羊膜移植术</v>
      </c>
      <c r="U270" s="17" t="b">
        <f t="shared" si="8"/>
        <v>1</v>
      </c>
      <c r="V270" s="17" t="str">
        <f>VLOOKUP(H270,'[1]映射关系 '!$J$5:$K$416,2,0)</f>
        <v>羊膜移植术</v>
      </c>
      <c r="W270" s="17" t="b">
        <f t="shared" si="9"/>
        <v>1</v>
      </c>
    </row>
    <row r="271" s="17" customFormat="1" ht="47.25" spans="1:23">
      <c r="A271" s="95"/>
      <c r="B271" s="393" t="s">
        <v>750</v>
      </c>
      <c r="C271" s="36" t="s">
        <v>751</v>
      </c>
      <c r="D271" s="73"/>
      <c r="E271" s="73"/>
      <c r="F271" s="36"/>
      <c r="G271" s="97"/>
      <c r="H271" s="98"/>
      <c r="I271" s="95"/>
      <c r="J271" s="95"/>
      <c r="K271" s="95"/>
      <c r="L271" s="95"/>
      <c r="M271" s="95"/>
      <c r="N271" s="95"/>
      <c r="O271" s="95"/>
      <c r="P271" s="66"/>
      <c r="Q271" s="66"/>
      <c r="R271" s="45"/>
      <c r="S271" s="66"/>
      <c r="T271" s="17" t="e">
        <f>VLOOKUP(H271,[2]废止表!E258:F505,2,0)</f>
        <v>#N/A</v>
      </c>
      <c r="U271" s="17" t="e">
        <f t="shared" si="8"/>
        <v>#N/A</v>
      </c>
      <c r="V271" s="17" t="e">
        <f>VLOOKUP(H271,'[1]映射关系 '!$J$5:$K$416,2,0)</f>
        <v>#N/A</v>
      </c>
      <c r="W271" s="17" t="e">
        <f t="shared" si="9"/>
        <v>#N/A</v>
      </c>
    </row>
    <row r="272" s="17" customFormat="1" ht="31.5" spans="1:23">
      <c r="A272" s="95">
        <v>91</v>
      </c>
      <c r="B272" s="393" t="s">
        <v>752</v>
      </c>
      <c r="C272" s="36" t="s">
        <v>753</v>
      </c>
      <c r="D272" s="73" t="s">
        <v>754</v>
      </c>
      <c r="E272" s="73" t="s">
        <v>755</v>
      </c>
      <c r="F272" s="36" t="s">
        <v>226</v>
      </c>
      <c r="G272" s="97"/>
      <c r="H272" s="98"/>
      <c r="I272" s="95" t="s">
        <v>1743</v>
      </c>
      <c r="J272" s="95"/>
      <c r="K272" s="95"/>
      <c r="L272" s="95"/>
      <c r="M272" s="95"/>
      <c r="N272" s="95"/>
      <c r="O272" s="95"/>
      <c r="P272" s="66" t="s">
        <v>1850</v>
      </c>
      <c r="Q272" s="66" t="s">
        <v>1851</v>
      </c>
      <c r="R272" s="45"/>
      <c r="S272" s="45"/>
      <c r="T272" s="17" t="e">
        <f>VLOOKUP(H272,[2]废止表!E197:F506,2,0)</f>
        <v>#N/A</v>
      </c>
      <c r="U272" s="17" t="e">
        <f t="shared" si="8"/>
        <v>#N/A</v>
      </c>
      <c r="V272" s="17" t="e">
        <f>VLOOKUP(H272,'[1]映射关系 '!$J$5:$K$416,2,0)</f>
        <v>#N/A</v>
      </c>
      <c r="W272" s="17" t="e">
        <f t="shared" si="9"/>
        <v>#N/A</v>
      </c>
    </row>
    <row r="273" s="17" customFormat="1" ht="63" spans="1:23">
      <c r="A273" s="95"/>
      <c r="B273" s="393" t="s">
        <v>756</v>
      </c>
      <c r="C273" s="36" t="s">
        <v>757</v>
      </c>
      <c r="D273" s="73"/>
      <c r="E273" s="73"/>
      <c r="F273" s="36"/>
      <c r="G273" s="97"/>
      <c r="H273" s="98"/>
      <c r="I273" s="95"/>
      <c r="J273" s="95"/>
      <c r="K273" s="95"/>
      <c r="L273" s="95"/>
      <c r="M273" s="95"/>
      <c r="N273" s="95"/>
      <c r="O273" s="95"/>
      <c r="P273" s="66"/>
      <c r="Q273" s="66"/>
      <c r="R273" s="45"/>
      <c r="S273" s="45"/>
      <c r="T273" s="17" t="e">
        <f>VLOOKUP(H273,[2]废止表!E260:F507,2,0)</f>
        <v>#N/A</v>
      </c>
      <c r="U273" s="17" t="e">
        <f t="shared" si="8"/>
        <v>#N/A</v>
      </c>
      <c r="V273" s="17" t="e">
        <f>VLOOKUP(H273,'[1]映射关系 '!$J$5:$K$416,2,0)</f>
        <v>#N/A</v>
      </c>
      <c r="W273" s="17" t="e">
        <f t="shared" si="9"/>
        <v>#N/A</v>
      </c>
    </row>
    <row r="274" s="17" customFormat="1" ht="47.25" spans="1:23">
      <c r="A274" s="95">
        <v>92</v>
      </c>
      <c r="B274" s="396" t="s">
        <v>758</v>
      </c>
      <c r="C274" s="75" t="s">
        <v>759</v>
      </c>
      <c r="D274" s="73" t="s">
        <v>760</v>
      </c>
      <c r="E274" s="73" t="s">
        <v>761</v>
      </c>
      <c r="F274" s="36" t="s">
        <v>226</v>
      </c>
      <c r="G274" s="97"/>
      <c r="H274" s="42">
        <v>330404009</v>
      </c>
      <c r="I274" s="40" t="s">
        <v>1362</v>
      </c>
      <c r="J274" s="40"/>
      <c r="K274" s="41"/>
      <c r="L274" s="40" t="s">
        <v>24</v>
      </c>
      <c r="M274" s="42"/>
      <c r="N274" s="43">
        <v>260</v>
      </c>
      <c r="O274" s="95" t="s">
        <v>158</v>
      </c>
      <c r="P274" s="77" t="s">
        <v>1852</v>
      </c>
      <c r="Q274" s="77" t="s">
        <v>1853</v>
      </c>
      <c r="R274" s="45"/>
      <c r="S274" s="45"/>
      <c r="T274" s="17" t="str">
        <f>VLOOKUP(H274,[2]废止表!E65:F508,2,0)</f>
        <v>角膜白斑染色术</v>
      </c>
      <c r="U274" s="17" t="b">
        <f t="shared" si="8"/>
        <v>1</v>
      </c>
      <c r="V274" s="17" t="str">
        <f>VLOOKUP(H274,'[1]映射关系 '!$J$5:$K$416,2,0)</f>
        <v>角膜白斑染色术</v>
      </c>
      <c r="W274" s="17" t="b">
        <f t="shared" si="9"/>
        <v>1</v>
      </c>
    </row>
    <row r="275" s="17" customFormat="1" ht="47.25" spans="1:23">
      <c r="A275" s="95"/>
      <c r="B275" s="63"/>
      <c r="C275" s="110"/>
      <c r="D275" s="73"/>
      <c r="E275" s="73"/>
      <c r="F275" s="36"/>
      <c r="G275" s="97"/>
      <c r="H275" s="42">
        <v>310300103</v>
      </c>
      <c r="I275" s="40" t="s">
        <v>1220</v>
      </c>
      <c r="J275" s="40"/>
      <c r="K275" s="41"/>
      <c r="L275" s="40" t="s">
        <v>24</v>
      </c>
      <c r="M275" s="42" t="s">
        <v>1218</v>
      </c>
      <c r="N275" s="43">
        <v>26</v>
      </c>
      <c r="O275" s="95" t="s">
        <v>158</v>
      </c>
      <c r="P275" s="81"/>
      <c r="Q275" s="81"/>
      <c r="R275" s="45"/>
      <c r="S275" s="45"/>
      <c r="T275" s="17" t="str">
        <f>VLOOKUP(H275,[2]废止表!E66:F509,2,0)</f>
        <v>角膜溃疡灼烙术</v>
      </c>
      <c r="U275" s="17" t="b">
        <f t="shared" si="8"/>
        <v>1</v>
      </c>
      <c r="V275" s="17" t="str">
        <f>VLOOKUP(H275,'[1]映射关系 '!$J$5:$K$416,2,0)</f>
        <v>角膜溃疡灼烙术</v>
      </c>
      <c r="W275" s="17" t="b">
        <f t="shared" si="9"/>
        <v>1</v>
      </c>
    </row>
    <row r="276" s="17" customFormat="1" ht="54" spans="1:23">
      <c r="A276" s="95"/>
      <c r="B276" s="60"/>
      <c r="C276" s="76"/>
      <c r="D276" s="73"/>
      <c r="E276" s="73"/>
      <c r="F276" s="36"/>
      <c r="G276" s="97"/>
      <c r="H276" s="42">
        <v>310300104</v>
      </c>
      <c r="I276" s="40" t="s">
        <v>1222</v>
      </c>
      <c r="J276" s="55" t="s">
        <v>1854</v>
      </c>
      <c r="K276" s="41"/>
      <c r="L276" s="40" t="s">
        <v>1074</v>
      </c>
      <c r="M276" s="42"/>
      <c r="N276" s="43">
        <v>66</v>
      </c>
      <c r="O276" s="95" t="s">
        <v>158</v>
      </c>
      <c r="P276" s="79"/>
      <c r="Q276" s="79"/>
      <c r="R276" s="45"/>
      <c r="S276" s="45"/>
      <c r="T276" s="17" t="str">
        <f>VLOOKUP(H276,[2]废止表!E67:F510,2,0)</f>
        <v>眼部冷冻治疗</v>
      </c>
      <c r="U276" s="17" t="b">
        <f t="shared" si="8"/>
        <v>1</v>
      </c>
      <c r="V276" s="17" t="str">
        <f>VLOOKUP(H276,'[1]映射关系 '!$J$5:$K$416,2,0)</f>
        <v>眼部冷冻治疗</v>
      </c>
      <c r="W276" s="17" t="b">
        <f t="shared" si="9"/>
        <v>1</v>
      </c>
    </row>
    <row r="277" s="17" customFormat="1" ht="63" spans="1:23">
      <c r="A277" s="95"/>
      <c r="B277" s="393" t="s">
        <v>763</v>
      </c>
      <c r="C277" s="36" t="s">
        <v>764</v>
      </c>
      <c r="D277" s="73"/>
      <c r="E277" s="73"/>
      <c r="F277" s="36"/>
      <c r="G277" s="97"/>
      <c r="H277" s="98"/>
      <c r="I277" s="95"/>
      <c r="J277" s="95"/>
      <c r="K277" s="95"/>
      <c r="L277" s="95"/>
      <c r="M277" s="95"/>
      <c r="N277" s="95"/>
      <c r="O277" s="95"/>
      <c r="P277" s="66"/>
      <c r="Q277" s="66"/>
      <c r="R277" s="45"/>
      <c r="S277" s="45"/>
      <c r="T277" s="17" t="e">
        <f>VLOOKUP(H277,[2]废止表!E264:F511,2,0)</f>
        <v>#N/A</v>
      </c>
      <c r="U277" s="17" t="e">
        <f t="shared" si="8"/>
        <v>#N/A</v>
      </c>
      <c r="V277" s="17" t="e">
        <f>VLOOKUP(H277,'[1]映射关系 '!$J$5:$K$416,2,0)</f>
        <v>#N/A</v>
      </c>
      <c r="W277" s="17" t="e">
        <f t="shared" si="9"/>
        <v>#N/A</v>
      </c>
    </row>
    <row r="278" s="17" customFormat="1" ht="173.25" spans="1:23">
      <c r="A278" s="95">
        <v>93</v>
      </c>
      <c r="B278" s="393" t="s">
        <v>765</v>
      </c>
      <c r="C278" s="36" t="s">
        <v>766</v>
      </c>
      <c r="D278" s="73" t="s">
        <v>767</v>
      </c>
      <c r="E278" s="73" t="s">
        <v>768</v>
      </c>
      <c r="F278" s="36" t="s">
        <v>226</v>
      </c>
      <c r="G278" s="97"/>
      <c r="H278" s="42">
        <v>330404011</v>
      </c>
      <c r="I278" s="40" t="s">
        <v>1364</v>
      </c>
      <c r="J278" s="40"/>
      <c r="K278" s="41" t="s">
        <v>1259</v>
      </c>
      <c r="L278" s="40" t="s">
        <v>24</v>
      </c>
      <c r="M278" s="42" t="s">
        <v>1365</v>
      </c>
      <c r="N278" s="43">
        <v>858</v>
      </c>
      <c r="O278" s="95" t="s">
        <v>158</v>
      </c>
      <c r="P278" s="66" t="s">
        <v>1855</v>
      </c>
      <c r="Q278" s="66" t="s">
        <v>1856</v>
      </c>
      <c r="R278" s="45"/>
      <c r="S278" s="45"/>
      <c r="T278" s="17" t="str">
        <f>VLOOKUP(H278,[2]废止表!E69:F512,2,0)</f>
        <v>羊膜移植术</v>
      </c>
      <c r="U278" s="17" t="b">
        <f t="shared" si="8"/>
        <v>1</v>
      </c>
      <c r="V278" s="17" t="str">
        <f>VLOOKUP(H278,'[1]映射关系 '!$J$5:$K$416,2,0)</f>
        <v>羊膜移植术</v>
      </c>
      <c r="W278" s="17" t="b">
        <f t="shared" si="9"/>
        <v>1</v>
      </c>
    </row>
    <row r="279" s="17" customFormat="1" ht="63" spans="1:23">
      <c r="A279" s="95"/>
      <c r="B279" s="393" t="s">
        <v>769</v>
      </c>
      <c r="C279" s="36" t="s">
        <v>770</v>
      </c>
      <c r="D279" s="73"/>
      <c r="E279" s="73"/>
      <c r="F279" s="36"/>
      <c r="G279" s="97"/>
      <c r="H279" s="98"/>
      <c r="I279" s="95"/>
      <c r="J279" s="95"/>
      <c r="K279" s="95"/>
      <c r="L279" s="95"/>
      <c r="M279" s="95"/>
      <c r="N279" s="95"/>
      <c r="O279" s="95"/>
      <c r="P279" s="66"/>
      <c r="Q279" s="66"/>
      <c r="R279" s="45"/>
      <c r="S279" s="45"/>
      <c r="T279" s="17" t="e">
        <f>VLOOKUP(H279,[2]废止表!E266:F513,2,0)</f>
        <v>#N/A</v>
      </c>
      <c r="U279" s="17" t="e">
        <f t="shared" si="8"/>
        <v>#N/A</v>
      </c>
      <c r="V279" s="17" t="e">
        <f>VLOOKUP(H279,'[1]映射关系 '!$J$5:$K$416,2,0)</f>
        <v>#N/A</v>
      </c>
      <c r="W279" s="17" t="e">
        <f t="shared" si="9"/>
        <v>#N/A</v>
      </c>
    </row>
    <row r="280" s="17" customFormat="1" ht="78.75" spans="1:23">
      <c r="A280" s="95">
        <v>94</v>
      </c>
      <c r="B280" s="396" t="s">
        <v>771</v>
      </c>
      <c r="C280" s="59" t="s">
        <v>772</v>
      </c>
      <c r="D280" s="73" t="s">
        <v>773</v>
      </c>
      <c r="E280" s="73" t="s">
        <v>774</v>
      </c>
      <c r="F280" s="36" t="s">
        <v>226</v>
      </c>
      <c r="G280" s="97"/>
      <c r="H280" s="42">
        <v>310300078</v>
      </c>
      <c r="I280" s="40" t="s">
        <v>1156</v>
      </c>
      <c r="J280" s="40" t="s">
        <v>1157</v>
      </c>
      <c r="K280" s="41"/>
      <c r="L280" s="40" t="s">
        <v>1074</v>
      </c>
      <c r="M280" s="42"/>
      <c r="N280" s="43">
        <v>1680</v>
      </c>
      <c r="O280" s="95" t="s">
        <v>158</v>
      </c>
      <c r="P280" s="77" t="s">
        <v>1857</v>
      </c>
      <c r="Q280" s="77" t="s">
        <v>1858</v>
      </c>
      <c r="R280" s="45"/>
      <c r="S280" s="45"/>
      <c r="T280" s="17" t="str">
        <f>VLOOKUP(H280,[2]废止表!E71:F514,2,0)</f>
        <v>准分子激光屈光性角膜矫正术(PRK)</v>
      </c>
      <c r="U280" s="17" t="b">
        <f t="shared" si="8"/>
        <v>1</v>
      </c>
      <c r="V280" s="17" t="str">
        <f>VLOOKUP(H280,'[1]映射关系 '!$J$5:$K$416,2,0)</f>
        <v>准分子激光屈光性角膜矫正术(PRK)</v>
      </c>
      <c r="W280" s="17" t="b">
        <f t="shared" si="9"/>
        <v>1</v>
      </c>
    </row>
    <row r="281" s="17" customFormat="1" ht="47.25" spans="1:23">
      <c r="A281" s="95"/>
      <c r="B281" s="63"/>
      <c r="C281" s="63"/>
      <c r="D281" s="73"/>
      <c r="E281" s="73"/>
      <c r="F281" s="36"/>
      <c r="G281" s="97"/>
      <c r="H281" s="42">
        <v>330404001</v>
      </c>
      <c r="I281" s="40" t="s">
        <v>1347</v>
      </c>
      <c r="J281" s="40"/>
      <c r="K281" s="41" t="s">
        <v>1348</v>
      </c>
      <c r="L281" s="40" t="s">
        <v>24</v>
      </c>
      <c r="M281" s="42"/>
      <c r="N281" s="64" t="s">
        <v>1041</v>
      </c>
      <c r="O281" s="95" t="s">
        <v>158</v>
      </c>
      <c r="P281" s="81"/>
      <c r="Q281" s="81"/>
      <c r="R281" s="45"/>
      <c r="S281" s="45"/>
      <c r="T281" s="17" t="str">
        <f>VLOOKUP(H281,[2]废止表!E72:F515,2,0)</f>
        <v>表层角膜镜片镶嵌术</v>
      </c>
      <c r="U281" s="17" t="b">
        <f t="shared" si="8"/>
        <v>1</v>
      </c>
      <c r="V281" s="17" t="str">
        <f>VLOOKUP(H281,'[1]映射关系 '!$J$5:$K$416,2,0)</f>
        <v>表层角膜镜片镶嵌术</v>
      </c>
      <c r="W281" s="17" t="b">
        <f t="shared" si="9"/>
        <v>1</v>
      </c>
    </row>
    <row r="282" s="17" customFormat="1" ht="63" spans="1:23">
      <c r="A282" s="95"/>
      <c r="B282" s="60"/>
      <c r="C282" s="60"/>
      <c r="D282" s="73"/>
      <c r="E282" s="73"/>
      <c r="F282" s="36"/>
      <c r="G282" s="97"/>
      <c r="H282" s="42">
        <v>330404002</v>
      </c>
      <c r="I282" s="40" t="s">
        <v>1350</v>
      </c>
      <c r="J282" s="40"/>
      <c r="K282" s="41"/>
      <c r="L282" s="40" t="s">
        <v>24</v>
      </c>
      <c r="M282" s="42"/>
      <c r="N282" s="43">
        <v>520</v>
      </c>
      <c r="O282" s="95" t="s">
        <v>158</v>
      </c>
      <c r="P282" s="81"/>
      <c r="Q282" s="81"/>
      <c r="R282" s="45"/>
      <c r="S282" s="45"/>
      <c r="T282" s="17" t="str">
        <f>VLOOKUP(H282,[2]废止表!E73:F516,2,0)</f>
        <v>近视性放射状角膜切开术</v>
      </c>
      <c r="U282" s="17" t="b">
        <f t="shared" si="8"/>
        <v>1</v>
      </c>
      <c r="V282" s="17" t="str">
        <f>VLOOKUP(H282,'[1]映射关系 '!$J$5:$K$416,2,0)</f>
        <v>近视性放射状角膜切开术</v>
      </c>
      <c r="W282" s="17" t="b">
        <f t="shared" si="9"/>
        <v>1</v>
      </c>
    </row>
    <row r="283" s="17" customFormat="1" ht="47.25" spans="1:23">
      <c r="A283" s="95"/>
      <c r="B283" s="393" t="s">
        <v>775</v>
      </c>
      <c r="C283" s="36" t="s">
        <v>776</v>
      </c>
      <c r="D283" s="73"/>
      <c r="E283" s="73"/>
      <c r="F283" s="36"/>
      <c r="G283" s="97"/>
      <c r="H283" s="98"/>
      <c r="I283" s="95"/>
      <c r="J283" s="95"/>
      <c r="K283" s="95"/>
      <c r="L283" s="95"/>
      <c r="M283" s="95"/>
      <c r="N283" s="95"/>
      <c r="O283" s="95"/>
      <c r="P283" s="79"/>
      <c r="Q283" s="79"/>
      <c r="R283" s="45"/>
      <c r="S283" s="45"/>
      <c r="T283" s="17" t="e">
        <f>VLOOKUP(H283,[2]废止表!E270:F517,2,0)</f>
        <v>#N/A</v>
      </c>
      <c r="U283" s="17" t="e">
        <f t="shared" si="8"/>
        <v>#N/A</v>
      </c>
      <c r="V283" s="17" t="e">
        <f>VLOOKUP(H283,'[1]映射关系 '!$J$5:$K$416,2,0)</f>
        <v>#N/A</v>
      </c>
      <c r="W283" s="17" t="e">
        <f t="shared" si="9"/>
        <v>#N/A</v>
      </c>
    </row>
    <row r="284" s="17" customFormat="1" ht="47.25" spans="1:23">
      <c r="A284" s="95">
        <v>95</v>
      </c>
      <c r="B284" s="393" t="s">
        <v>777</v>
      </c>
      <c r="C284" s="36" t="s">
        <v>778</v>
      </c>
      <c r="D284" s="73" t="s">
        <v>779</v>
      </c>
      <c r="E284" s="73" t="s">
        <v>780</v>
      </c>
      <c r="F284" s="36" t="s">
        <v>226</v>
      </c>
      <c r="G284" s="97"/>
      <c r="H284" s="98" t="s">
        <v>1859</v>
      </c>
      <c r="I284" s="95" t="s">
        <v>1743</v>
      </c>
      <c r="J284" s="95"/>
      <c r="K284" s="95"/>
      <c r="L284" s="95"/>
      <c r="M284" s="95"/>
      <c r="N284" s="95" t="s">
        <v>962</v>
      </c>
      <c r="O284" s="95" t="s">
        <v>158</v>
      </c>
      <c r="P284" s="77" t="s">
        <v>1860</v>
      </c>
      <c r="Q284" s="77" t="s">
        <v>1861</v>
      </c>
      <c r="R284" s="45"/>
      <c r="S284" s="45"/>
      <c r="T284" s="17" t="e">
        <f>VLOOKUP(H284,[2]废止表!E209:F518,2,0)</f>
        <v>#N/A</v>
      </c>
      <c r="U284" s="17" t="e">
        <f t="shared" si="8"/>
        <v>#N/A</v>
      </c>
      <c r="V284" s="17" t="str">
        <f>VLOOKUP(H284,'[1]映射关系 '!$J$5:$K$416,2,0)</f>
        <v>新项目</v>
      </c>
      <c r="W284" s="17" t="b">
        <f t="shared" si="9"/>
        <v>1</v>
      </c>
    </row>
    <row r="285" s="17" customFormat="1" ht="63" spans="1:23">
      <c r="A285" s="95"/>
      <c r="B285" s="393" t="s">
        <v>781</v>
      </c>
      <c r="C285" s="36" t="s">
        <v>782</v>
      </c>
      <c r="D285" s="73"/>
      <c r="E285" s="73"/>
      <c r="F285" s="36"/>
      <c r="G285" s="97"/>
      <c r="H285" s="98"/>
      <c r="I285" s="95"/>
      <c r="J285" s="95"/>
      <c r="K285" s="95"/>
      <c r="L285" s="95"/>
      <c r="M285" s="95"/>
      <c r="N285" s="95"/>
      <c r="O285" s="95"/>
      <c r="P285" s="79"/>
      <c r="Q285" s="79"/>
      <c r="R285" s="45"/>
      <c r="S285" s="45"/>
      <c r="T285" s="17" t="e">
        <f>VLOOKUP(H285,[2]废止表!E272:F519,2,0)</f>
        <v>#N/A</v>
      </c>
      <c r="U285" s="17" t="e">
        <f t="shared" si="8"/>
        <v>#N/A</v>
      </c>
      <c r="V285" s="17" t="e">
        <f>VLOOKUP(H285,'[1]映射关系 '!$J$5:$K$416,2,0)</f>
        <v>#N/A</v>
      </c>
      <c r="W285" s="17" t="e">
        <f t="shared" si="9"/>
        <v>#N/A</v>
      </c>
    </row>
    <row r="286" s="17" customFormat="1" ht="47.25" spans="1:23">
      <c r="A286" s="95">
        <v>96</v>
      </c>
      <c r="B286" s="396" t="s">
        <v>783</v>
      </c>
      <c r="C286" s="75" t="s">
        <v>784</v>
      </c>
      <c r="D286" s="73" t="s">
        <v>785</v>
      </c>
      <c r="E286" s="73" t="s">
        <v>786</v>
      </c>
      <c r="F286" s="36" t="s">
        <v>226</v>
      </c>
      <c r="G286" s="97"/>
      <c r="H286" s="42">
        <v>330404005</v>
      </c>
      <c r="I286" s="40" t="s">
        <v>1355</v>
      </c>
      <c r="J286" s="40"/>
      <c r="K286" s="41"/>
      <c r="L286" s="40" t="s">
        <v>24</v>
      </c>
      <c r="M286" s="42"/>
      <c r="N286" s="64" t="s">
        <v>1041</v>
      </c>
      <c r="O286" s="95" t="s">
        <v>158</v>
      </c>
      <c r="P286" s="77" t="s">
        <v>1862</v>
      </c>
      <c r="Q286" s="111" t="s">
        <v>1863</v>
      </c>
      <c r="R286" s="45"/>
      <c r="S286" s="45"/>
      <c r="T286" s="17" t="str">
        <f>VLOOKUP(H286,[2]废止表!E77:F520,2,0)</f>
        <v>角膜基质环植入术</v>
      </c>
      <c r="U286" s="17" t="b">
        <f t="shared" si="8"/>
        <v>1</v>
      </c>
      <c r="V286" s="17" t="str">
        <f>VLOOKUP(H286,'[1]映射关系 '!$J$5:$K$416,2,0)</f>
        <v>角膜基质环植入术</v>
      </c>
      <c r="W286" s="17" t="b">
        <f t="shared" si="9"/>
        <v>1</v>
      </c>
    </row>
    <row r="287" s="17" customFormat="1" ht="222.4" spans="1:23">
      <c r="A287" s="95"/>
      <c r="B287" s="63"/>
      <c r="C287" s="110"/>
      <c r="D287" s="73"/>
      <c r="E287" s="73"/>
      <c r="F287" s="36"/>
      <c r="G287" s="97"/>
      <c r="H287" s="42">
        <v>330404014</v>
      </c>
      <c r="I287" s="40" t="s">
        <v>1369</v>
      </c>
      <c r="J287" s="138" t="s">
        <v>1370</v>
      </c>
      <c r="K287" s="41"/>
      <c r="L287" s="40" t="s">
        <v>1371</v>
      </c>
      <c r="M287" s="42"/>
      <c r="N287" s="64" t="s">
        <v>1251</v>
      </c>
      <c r="O287" s="95" t="s">
        <v>158</v>
      </c>
      <c r="P287" s="81"/>
      <c r="Q287" s="112"/>
      <c r="R287" s="45"/>
      <c r="S287" s="45"/>
      <c r="T287" s="17" t="str">
        <f>VLOOKUP(H287,[2]废止表!E78:F521,2,0)</f>
        <v>个体化准分子激光原位角膜磨镶术</v>
      </c>
      <c r="U287" s="17" t="b">
        <f t="shared" si="8"/>
        <v>1</v>
      </c>
      <c r="V287" s="17" t="str">
        <f>VLOOKUP(H287,'[1]映射关系 '!$J$5:$K$416,2,0)</f>
        <v>个体化准分子激光原位角膜磨镶术</v>
      </c>
      <c r="W287" s="17" t="b">
        <f t="shared" si="9"/>
        <v>1</v>
      </c>
    </row>
    <row r="288" s="17" customFormat="1" ht="63" spans="1:23">
      <c r="A288" s="95"/>
      <c r="B288" s="60"/>
      <c r="C288" s="76"/>
      <c r="D288" s="73"/>
      <c r="E288" s="73"/>
      <c r="F288" s="36"/>
      <c r="G288" s="97"/>
      <c r="H288" s="42">
        <v>310300079</v>
      </c>
      <c r="I288" s="40" t="s">
        <v>1159</v>
      </c>
      <c r="J288" s="40"/>
      <c r="K288" s="41"/>
      <c r="L288" s="40" t="s">
        <v>1074</v>
      </c>
      <c r="M288" s="42"/>
      <c r="N288" s="43">
        <v>2400</v>
      </c>
      <c r="O288" s="95" t="s">
        <v>158</v>
      </c>
      <c r="P288" s="81"/>
      <c r="Q288" s="112"/>
      <c r="R288" s="45"/>
      <c r="S288" s="45"/>
      <c r="T288" s="17" t="str">
        <f>VLOOKUP(H288,[2]废止表!E1:F522,2,0)</f>
        <v>激光原位角膜磨镶术(LASIK)</v>
      </c>
      <c r="U288" s="17" t="b">
        <f t="shared" si="8"/>
        <v>1</v>
      </c>
      <c r="V288" s="17" t="str">
        <f>VLOOKUP(H288,'[1]映射关系 '!$J$5:$K$416,2,0)</f>
        <v>激光原位角膜磨镶术(LASIK)</v>
      </c>
      <c r="W288" s="17" t="b">
        <f t="shared" si="9"/>
        <v>1</v>
      </c>
    </row>
    <row r="289" s="17" customFormat="1" ht="47.25" spans="1:23">
      <c r="A289" s="95"/>
      <c r="B289" s="393" t="s">
        <v>787</v>
      </c>
      <c r="C289" s="36" t="s">
        <v>788</v>
      </c>
      <c r="D289" s="73"/>
      <c r="E289" s="73"/>
      <c r="F289" s="36"/>
      <c r="G289" s="97"/>
      <c r="H289" s="98"/>
      <c r="I289" s="95"/>
      <c r="J289" s="95"/>
      <c r="K289" s="95"/>
      <c r="L289" s="95"/>
      <c r="M289" s="95"/>
      <c r="N289" s="95"/>
      <c r="O289" s="95"/>
      <c r="P289" s="79"/>
      <c r="Q289" s="114"/>
      <c r="R289" s="45"/>
      <c r="S289" s="45"/>
      <c r="T289" s="17" t="e">
        <f>VLOOKUP(H289,[2]废止表!E276:F523,2,0)</f>
        <v>#N/A</v>
      </c>
      <c r="U289" s="17" t="e">
        <f t="shared" si="8"/>
        <v>#N/A</v>
      </c>
      <c r="V289" s="17" t="e">
        <f>VLOOKUP(H289,'[1]映射关系 '!$J$5:$K$416,2,0)</f>
        <v>#N/A</v>
      </c>
      <c r="W289" s="17" t="e">
        <f t="shared" si="9"/>
        <v>#N/A</v>
      </c>
    </row>
    <row r="290" s="17" customFormat="1" ht="31.5" spans="1:23">
      <c r="A290" s="95">
        <v>97</v>
      </c>
      <c r="B290" s="393" t="s">
        <v>789</v>
      </c>
      <c r="C290" s="36" t="s">
        <v>790</v>
      </c>
      <c r="D290" s="73" t="s">
        <v>791</v>
      </c>
      <c r="E290" s="73" t="s">
        <v>792</v>
      </c>
      <c r="F290" s="36" t="s">
        <v>226</v>
      </c>
      <c r="G290" s="97"/>
      <c r="H290" s="98"/>
      <c r="I290" s="95" t="s">
        <v>1743</v>
      </c>
      <c r="J290" s="95"/>
      <c r="K290" s="95"/>
      <c r="L290" s="95"/>
      <c r="M290" s="95"/>
      <c r="N290" s="95"/>
      <c r="O290" s="95"/>
      <c r="P290" s="66" t="s">
        <v>1864</v>
      </c>
      <c r="Q290" s="66" t="s">
        <v>1865</v>
      </c>
      <c r="R290" s="45"/>
      <c r="S290" s="45"/>
      <c r="T290" s="17" t="e">
        <f>VLOOKUP(H290,[2]废止表!E215:F524,2,0)</f>
        <v>#N/A</v>
      </c>
      <c r="U290" s="17" t="e">
        <f t="shared" si="8"/>
        <v>#N/A</v>
      </c>
      <c r="V290" s="17" t="e">
        <f>VLOOKUP(H290,'[1]映射关系 '!$J$5:$K$416,2,0)</f>
        <v>#N/A</v>
      </c>
      <c r="W290" s="17" t="e">
        <f t="shared" si="9"/>
        <v>#N/A</v>
      </c>
    </row>
    <row r="291" s="17" customFormat="1" ht="63" spans="1:23">
      <c r="A291" s="95"/>
      <c r="B291" s="393" t="s">
        <v>793</v>
      </c>
      <c r="C291" s="36" t="s">
        <v>794</v>
      </c>
      <c r="D291" s="73"/>
      <c r="E291" s="73"/>
      <c r="F291" s="36"/>
      <c r="G291" s="97"/>
      <c r="H291" s="98"/>
      <c r="I291" s="95"/>
      <c r="J291" s="95"/>
      <c r="K291" s="95"/>
      <c r="L291" s="95"/>
      <c r="M291" s="95"/>
      <c r="N291" s="95"/>
      <c r="O291" s="95"/>
      <c r="P291" s="66"/>
      <c r="Q291" s="66"/>
      <c r="R291" s="45"/>
      <c r="S291" s="45"/>
      <c r="T291" s="17" t="e">
        <f>VLOOKUP(H291,[2]废止表!E278:F525,2,0)</f>
        <v>#N/A</v>
      </c>
      <c r="U291" s="17" t="e">
        <f t="shared" si="8"/>
        <v>#N/A</v>
      </c>
      <c r="V291" s="17" t="e">
        <f>VLOOKUP(H291,'[1]映射关系 '!$J$5:$K$416,2,0)</f>
        <v>#N/A</v>
      </c>
      <c r="W291" s="17" t="e">
        <f t="shared" si="9"/>
        <v>#N/A</v>
      </c>
    </row>
    <row r="292" s="17" customFormat="1" ht="180" spans="1:23">
      <c r="A292" s="131">
        <v>98</v>
      </c>
      <c r="B292" s="396" t="s">
        <v>795</v>
      </c>
      <c r="C292" s="75" t="s">
        <v>796</v>
      </c>
      <c r="D292" s="73" t="s">
        <v>797</v>
      </c>
      <c r="E292" s="73" t="s">
        <v>798</v>
      </c>
      <c r="F292" s="36" t="s">
        <v>226</v>
      </c>
      <c r="G292" s="97"/>
      <c r="H292" s="42">
        <v>330404015</v>
      </c>
      <c r="I292" s="40" t="s">
        <v>1373</v>
      </c>
      <c r="J292" s="104" t="s">
        <v>1374</v>
      </c>
      <c r="K292" s="41"/>
      <c r="L292" s="40" t="s">
        <v>1074</v>
      </c>
      <c r="M292" s="42"/>
      <c r="N292" s="43">
        <v>6300</v>
      </c>
      <c r="O292" s="95" t="s">
        <v>158</v>
      </c>
      <c r="P292" s="77" t="s">
        <v>1866</v>
      </c>
      <c r="Q292" s="77" t="s">
        <v>1867</v>
      </c>
      <c r="R292" s="45"/>
      <c r="S292" s="45"/>
      <c r="T292" s="17" t="str">
        <f>VLOOKUP(H292,[2]废止表!E83:F526,2,0)</f>
        <v>角膜胶原交联术</v>
      </c>
      <c r="U292" s="17" t="b">
        <f t="shared" si="8"/>
        <v>1</v>
      </c>
      <c r="V292" s="17" t="str">
        <f>VLOOKUP(H292,'[1]映射关系 '!$J$5:$K$416,2,0)</f>
        <v>角膜胶原交联术</v>
      </c>
      <c r="W292" s="17" t="b">
        <f t="shared" si="9"/>
        <v>1</v>
      </c>
    </row>
    <row r="293" s="17" customFormat="1" ht="47.25" spans="1:23">
      <c r="A293" s="135"/>
      <c r="B293" s="393" t="s">
        <v>800</v>
      </c>
      <c r="C293" s="36" t="s">
        <v>801</v>
      </c>
      <c r="D293" s="73"/>
      <c r="E293" s="73"/>
      <c r="F293" s="36"/>
      <c r="G293" s="97"/>
      <c r="H293" s="98"/>
      <c r="I293" s="95"/>
      <c r="J293" s="95"/>
      <c r="K293" s="95"/>
      <c r="L293" s="95"/>
      <c r="M293" s="95"/>
      <c r="N293" s="95"/>
      <c r="O293" s="95"/>
      <c r="P293" s="66"/>
      <c r="Q293" s="66"/>
      <c r="R293" s="45"/>
      <c r="S293" s="45"/>
      <c r="T293" s="17" t="e">
        <f>VLOOKUP(H293,[2]废止表!E280:F527,2,0)</f>
        <v>#N/A</v>
      </c>
      <c r="U293" s="17" t="e">
        <f t="shared" si="8"/>
        <v>#N/A</v>
      </c>
      <c r="V293" s="17" t="e">
        <f>VLOOKUP(H293,'[1]映射关系 '!$J$5:$K$416,2,0)</f>
        <v>#N/A</v>
      </c>
      <c r="W293" s="17" t="e">
        <f t="shared" si="9"/>
        <v>#N/A</v>
      </c>
    </row>
    <row r="294" s="17" customFormat="1" ht="47.25" spans="1:23">
      <c r="A294" s="95">
        <v>99</v>
      </c>
      <c r="B294" s="393" t="s">
        <v>802</v>
      </c>
      <c r="C294" s="36" t="s">
        <v>803</v>
      </c>
      <c r="D294" s="73" t="s">
        <v>804</v>
      </c>
      <c r="E294" s="73" t="s">
        <v>805</v>
      </c>
      <c r="F294" s="36" t="s">
        <v>226</v>
      </c>
      <c r="G294" s="97"/>
      <c r="H294" s="42">
        <v>330404006</v>
      </c>
      <c r="I294" s="40" t="s">
        <v>1357</v>
      </c>
      <c r="J294" s="40"/>
      <c r="K294" s="41"/>
      <c r="L294" s="40" t="s">
        <v>24</v>
      </c>
      <c r="M294" s="42" t="s">
        <v>1298</v>
      </c>
      <c r="N294" s="43">
        <v>448</v>
      </c>
      <c r="O294" s="95" t="s">
        <v>158</v>
      </c>
      <c r="P294" s="66" t="s">
        <v>1868</v>
      </c>
      <c r="Q294" s="66" t="s">
        <v>1869</v>
      </c>
      <c r="R294" s="45"/>
      <c r="S294" s="45"/>
      <c r="T294" s="17" t="str">
        <f>VLOOKUP(H294,[2]废止表!E85:F528,2,0)</f>
        <v>角膜深层异物取出术</v>
      </c>
      <c r="U294" s="17" t="b">
        <f t="shared" si="8"/>
        <v>1</v>
      </c>
      <c r="V294" s="17" t="str">
        <f>VLOOKUP(H294,'[1]映射关系 '!$J$5:$K$416,2,0)</f>
        <v>角膜深层异物取出术</v>
      </c>
      <c r="W294" s="17" t="b">
        <f t="shared" si="9"/>
        <v>1</v>
      </c>
    </row>
    <row r="295" s="17" customFormat="1" ht="63" spans="1:23">
      <c r="A295" s="95"/>
      <c r="B295" s="393" t="s">
        <v>806</v>
      </c>
      <c r="C295" s="36" t="s">
        <v>807</v>
      </c>
      <c r="D295" s="73"/>
      <c r="E295" s="73"/>
      <c r="F295" s="36"/>
      <c r="G295" s="97"/>
      <c r="H295" s="98"/>
      <c r="I295" s="95"/>
      <c r="J295" s="95"/>
      <c r="K295" s="95"/>
      <c r="L295" s="95"/>
      <c r="M295" s="95"/>
      <c r="N295" s="95"/>
      <c r="O295" s="95"/>
      <c r="P295" s="66"/>
      <c r="Q295" s="66"/>
      <c r="R295" s="45"/>
      <c r="S295" s="45"/>
      <c r="T295" s="17" t="e">
        <f>VLOOKUP(H295,[2]废止表!E282:F529,2,0)</f>
        <v>#N/A</v>
      </c>
      <c r="U295" s="17" t="e">
        <f t="shared" si="8"/>
        <v>#N/A</v>
      </c>
      <c r="V295" s="17" t="e">
        <f>VLOOKUP(H295,'[1]映射关系 '!$J$5:$K$416,2,0)</f>
        <v>#N/A</v>
      </c>
      <c r="W295" s="17" t="e">
        <f t="shared" si="9"/>
        <v>#N/A</v>
      </c>
    </row>
    <row r="296" s="17" customFormat="1" ht="47.25" spans="1:23">
      <c r="A296" s="95">
        <v>100</v>
      </c>
      <c r="B296" s="393" t="s">
        <v>808</v>
      </c>
      <c r="C296" s="36" t="s">
        <v>809</v>
      </c>
      <c r="D296" s="73" t="s">
        <v>810</v>
      </c>
      <c r="E296" s="73" t="s">
        <v>811</v>
      </c>
      <c r="F296" s="36" t="s">
        <v>226</v>
      </c>
      <c r="G296" s="97"/>
      <c r="H296" s="42">
        <v>330405008</v>
      </c>
      <c r="I296" s="40" t="s">
        <v>1391</v>
      </c>
      <c r="J296" s="40" t="s">
        <v>1392</v>
      </c>
      <c r="K296" s="41"/>
      <c r="L296" s="40" t="s">
        <v>24</v>
      </c>
      <c r="M296" s="42" t="s">
        <v>1365</v>
      </c>
      <c r="N296" s="43">
        <v>858</v>
      </c>
      <c r="O296" s="95" t="s">
        <v>158</v>
      </c>
      <c r="P296" s="66" t="s">
        <v>1870</v>
      </c>
      <c r="Q296" s="45" t="s">
        <v>1871</v>
      </c>
      <c r="R296" s="45"/>
      <c r="S296" s="45"/>
      <c r="T296" s="17" t="str">
        <f>VLOOKUP(H296,[2]废止表!E87:F530,2,0)</f>
        <v>睫状体断离复位术</v>
      </c>
      <c r="U296" s="17" t="b">
        <f t="shared" si="8"/>
        <v>1</v>
      </c>
      <c r="V296" s="17" t="str">
        <f>VLOOKUP(H296,'[1]映射关系 '!$J$5:$K$416,2,0)</f>
        <v>睫状体断离复位术</v>
      </c>
      <c r="W296" s="17" t="b">
        <f t="shared" si="9"/>
        <v>1</v>
      </c>
    </row>
    <row r="297" s="17" customFormat="1" ht="63" spans="1:23">
      <c r="A297" s="95"/>
      <c r="B297" s="393" t="s">
        <v>812</v>
      </c>
      <c r="C297" s="36" t="s">
        <v>813</v>
      </c>
      <c r="D297" s="73"/>
      <c r="E297" s="73"/>
      <c r="F297" s="36"/>
      <c r="G297" s="97"/>
      <c r="H297" s="98"/>
      <c r="I297" s="95"/>
      <c r="J297" s="95"/>
      <c r="K297" s="95"/>
      <c r="L297" s="95"/>
      <c r="M297" s="95"/>
      <c r="N297" s="95"/>
      <c r="O297" s="95"/>
      <c r="P297" s="66"/>
      <c r="Q297" s="45"/>
      <c r="R297" s="45"/>
      <c r="S297" s="45"/>
      <c r="T297" s="17" t="e">
        <f>VLOOKUP(H297,[2]废止表!E284:F531,2,0)</f>
        <v>#N/A</v>
      </c>
      <c r="U297" s="17" t="e">
        <f t="shared" si="8"/>
        <v>#N/A</v>
      </c>
      <c r="V297" s="17" t="e">
        <f>VLOOKUP(H297,'[1]映射关系 '!$J$5:$K$416,2,0)</f>
        <v>#N/A</v>
      </c>
      <c r="W297" s="17" t="e">
        <f t="shared" si="9"/>
        <v>#N/A</v>
      </c>
    </row>
    <row r="298" s="17" customFormat="1" ht="31.5" spans="1:23">
      <c r="A298" s="95">
        <v>101</v>
      </c>
      <c r="B298" s="396" t="s">
        <v>814</v>
      </c>
      <c r="C298" s="75" t="s">
        <v>815</v>
      </c>
      <c r="D298" s="73" t="s">
        <v>816</v>
      </c>
      <c r="E298" s="73" t="s">
        <v>817</v>
      </c>
      <c r="F298" s="36" t="s">
        <v>226</v>
      </c>
      <c r="G298" s="97"/>
      <c r="H298" s="42">
        <v>330405007</v>
      </c>
      <c r="I298" s="40" t="s">
        <v>1389</v>
      </c>
      <c r="J298" s="40"/>
      <c r="K298" s="41"/>
      <c r="L298" s="40" t="s">
        <v>24</v>
      </c>
      <c r="M298" s="42"/>
      <c r="N298" s="43">
        <v>650</v>
      </c>
      <c r="O298" s="95" t="s">
        <v>158</v>
      </c>
      <c r="P298" s="77" t="s">
        <v>1872</v>
      </c>
      <c r="Q298" s="77" t="s">
        <v>1873</v>
      </c>
      <c r="R298" s="45"/>
      <c r="S298" s="45"/>
      <c r="T298" s="17" t="str">
        <f>VLOOKUP(H298,[2]废止表!E89:F532,2,0)</f>
        <v>睫状体剥离术</v>
      </c>
      <c r="U298" s="17" t="b">
        <f t="shared" si="8"/>
        <v>1</v>
      </c>
      <c r="V298" s="17" t="str">
        <f>VLOOKUP(H298,'[1]映射关系 '!$J$5:$K$416,2,0)</f>
        <v>睫状体剥离术</v>
      </c>
      <c r="W298" s="17" t="b">
        <f t="shared" si="9"/>
        <v>1</v>
      </c>
    </row>
    <row r="299" s="17" customFormat="1" ht="47.25" spans="1:23">
      <c r="A299" s="95"/>
      <c r="B299" s="60"/>
      <c r="C299" s="76"/>
      <c r="D299" s="73"/>
      <c r="E299" s="73"/>
      <c r="F299" s="36"/>
      <c r="G299" s="97"/>
      <c r="H299" s="42">
        <v>330407011</v>
      </c>
      <c r="I299" s="40" t="s">
        <v>1525</v>
      </c>
      <c r="J299" s="40"/>
      <c r="K299" s="41"/>
      <c r="L299" s="40" t="s">
        <v>24</v>
      </c>
      <c r="M299" s="42"/>
      <c r="N299" s="64" t="s">
        <v>1041</v>
      </c>
      <c r="O299" s="95" t="s">
        <v>158</v>
      </c>
      <c r="P299" s="81"/>
      <c r="Q299" s="81"/>
      <c r="R299" s="45"/>
      <c r="S299" s="45"/>
      <c r="T299" s="17" t="str">
        <f>VLOOKUP(H299,[2]废止表!E90:F533,2,0)</f>
        <v>色素膜肿物切除术</v>
      </c>
      <c r="U299" s="17" t="b">
        <f t="shared" si="8"/>
        <v>1</v>
      </c>
      <c r="V299" s="17" t="str">
        <f>VLOOKUP(H299,'[1]映射关系 '!$J$5:$K$416,2,0)</f>
        <v>色素膜肿物切除术</v>
      </c>
      <c r="W299" s="17" t="b">
        <f t="shared" si="9"/>
        <v>1</v>
      </c>
    </row>
    <row r="300" s="17" customFormat="1" ht="63" spans="1:23">
      <c r="A300" s="95"/>
      <c r="B300" s="393" t="s">
        <v>818</v>
      </c>
      <c r="C300" s="36" t="s">
        <v>819</v>
      </c>
      <c r="D300" s="73"/>
      <c r="E300" s="73"/>
      <c r="F300" s="36"/>
      <c r="G300" s="97"/>
      <c r="H300" s="98"/>
      <c r="I300" s="95"/>
      <c r="J300" s="95"/>
      <c r="K300" s="95"/>
      <c r="L300" s="95"/>
      <c r="M300" s="95"/>
      <c r="N300" s="95"/>
      <c r="O300" s="95"/>
      <c r="P300" s="79"/>
      <c r="Q300" s="79"/>
      <c r="R300" s="45"/>
      <c r="S300" s="45"/>
      <c r="T300" s="17" t="e">
        <f>VLOOKUP(H300,[2]废止表!E287:F534,2,0)</f>
        <v>#N/A</v>
      </c>
      <c r="U300" s="17" t="e">
        <f t="shared" si="8"/>
        <v>#N/A</v>
      </c>
      <c r="V300" s="17" t="e">
        <f>VLOOKUP(H300,'[1]映射关系 '!$J$5:$K$416,2,0)</f>
        <v>#N/A</v>
      </c>
      <c r="W300" s="17" t="e">
        <f t="shared" si="9"/>
        <v>#N/A</v>
      </c>
    </row>
    <row r="301" s="17" customFormat="1" ht="54" spans="1:23">
      <c r="A301" s="95">
        <v>102</v>
      </c>
      <c r="B301" s="396" t="s">
        <v>820</v>
      </c>
      <c r="C301" s="59" t="s">
        <v>821</v>
      </c>
      <c r="D301" s="73" t="s">
        <v>822</v>
      </c>
      <c r="E301" s="73" t="s">
        <v>823</v>
      </c>
      <c r="F301" s="96" t="s">
        <v>226</v>
      </c>
      <c r="G301" s="97"/>
      <c r="H301" s="42">
        <v>330409019</v>
      </c>
      <c r="I301" s="40" t="s">
        <v>1592</v>
      </c>
      <c r="J301" s="40" t="s">
        <v>1593</v>
      </c>
      <c r="K301" s="41" t="s">
        <v>1594</v>
      </c>
      <c r="L301" s="40" t="s">
        <v>24</v>
      </c>
      <c r="M301" s="42" t="s">
        <v>1365</v>
      </c>
      <c r="N301" s="43">
        <v>858</v>
      </c>
      <c r="O301" s="95" t="s">
        <v>158</v>
      </c>
      <c r="P301" s="129" t="s">
        <v>1874</v>
      </c>
      <c r="Q301" s="129" t="s">
        <v>1875</v>
      </c>
      <c r="R301" s="45"/>
      <c r="S301" s="45"/>
      <c r="T301" s="17" t="str">
        <f>VLOOKUP(H301,[2]废止表!E226:F535,2,0)</f>
        <v>眼眶壁骨折整复术</v>
      </c>
      <c r="U301" s="17" t="b">
        <f t="shared" si="8"/>
        <v>1</v>
      </c>
      <c r="V301" s="17" t="str">
        <f>VLOOKUP(H301,'[1]映射关系 '!$J$5:$K$416,2,0)</f>
        <v>眼眶壁骨折整复术</v>
      </c>
      <c r="W301" s="17" t="b">
        <f t="shared" si="9"/>
        <v>1</v>
      </c>
    </row>
    <row r="302" s="17" customFormat="1" ht="47.25" spans="1:23">
      <c r="A302" s="95"/>
      <c r="B302" s="63"/>
      <c r="C302" s="63"/>
      <c r="D302" s="73"/>
      <c r="E302" s="73"/>
      <c r="F302" s="96"/>
      <c r="G302" s="97"/>
      <c r="H302" s="42">
        <v>330409020</v>
      </c>
      <c r="I302" s="40" t="s">
        <v>1596</v>
      </c>
      <c r="J302" s="40"/>
      <c r="K302" s="41" t="s">
        <v>1597</v>
      </c>
      <c r="L302" s="40" t="s">
        <v>24</v>
      </c>
      <c r="M302" s="42" t="s">
        <v>1365</v>
      </c>
      <c r="N302" s="43">
        <v>1001</v>
      </c>
      <c r="O302" s="95" t="s">
        <v>158</v>
      </c>
      <c r="P302" s="139"/>
      <c r="Q302" s="139"/>
      <c r="R302" s="45"/>
      <c r="S302" s="45"/>
      <c r="T302" s="17" t="str">
        <f>VLOOKUP(H302,[2]废止表!E227:F536,2,0)</f>
        <v>眶骨缺损修复术</v>
      </c>
      <c r="U302" s="17" t="b">
        <f t="shared" si="8"/>
        <v>1</v>
      </c>
      <c r="V302" s="17" t="str">
        <f>VLOOKUP(H302,'[1]映射关系 '!$J$5:$K$416,2,0)</f>
        <v>眶骨缺损修复术</v>
      </c>
      <c r="W302" s="17" t="b">
        <f t="shared" si="9"/>
        <v>1</v>
      </c>
    </row>
    <row r="303" s="17" customFormat="1" ht="47.25" spans="1:23">
      <c r="A303" s="95"/>
      <c r="B303" s="393" t="s">
        <v>826</v>
      </c>
      <c r="C303" s="36" t="s">
        <v>827</v>
      </c>
      <c r="D303" s="73"/>
      <c r="E303" s="73"/>
      <c r="F303" s="96"/>
      <c r="G303" s="97"/>
      <c r="H303" s="98"/>
      <c r="I303" s="95"/>
      <c r="J303" s="95"/>
      <c r="K303" s="95"/>
      <c r="L303" s="95"/>
      <c r="M303" s="95"/>
      <c r="N303" s="95"/>
      <c r="O303" s="95"/>
      <c r="P303" s="130"/>
      <c r="Q303" s="130"/>
      <c r="R303" s="45"/>
      <c r="S303" s="45"/>
      <c r="T303" s="17" t="e">
        <f>VLOOKUP(H303,[2]废止表!E290:F537,2,0)</f>
        <v>#N/A</v>
      </c>
      <c r="U303" s="17" t="e">
        <f t="shared" si="8"/>
        <v>#N/A</v>
      </c>
      <c r="V303" s="17" t="e">
        <f>VLOOKUP(H303,'[1]映射关系 '!$J$5:$K$416,2,0)</f>
        <v>#N/A</v>
      </c>
      <c r="W303" s="17" t="e">
        <f t="shared" si="9"/>
        <v>#N/A</v>
      </c>
    </row>
    <row r="304" s="17" customFormat="1" ht="63" spans="1:23">
      <c r="A304" s="95"/>
      <c r="B304" s="393" t="s">
        <v>828</v>
      </c>
      <c r="C304" s="36" t="s">
        <v>829</v>
      </c>
      <c r="D304" s="73"/>
      <c r="E304" s="73"/>
      <c r="F304" s="96"/>
      <c r="G304" s="97"/>
      <c r="H304" s="98"/>
      <c r="I304" s="95"/>
      <c r="J304" s="95"/>
      <c r="K304" s="95"/>
      <c r="L304" s="95"/>
      <c r="M304" s="95"/>
      <c r="N304" s="95"/>
      <c r="O304" s="95"/>
      <c r="P304" s="66"/>
      <c r="Q304" s="66"/>
      <c r="R304" s="45"/>
      <c r="S304" s="45"/>
      <c r="T304" s="17" t="e">
        <f>VLOOKUP(H304,[2]废止表!E291:F538,2,0)</f>
        <v>#N/A</v>
      </c>
      <c r="U304" s="17" t="e">
        <f t="shared" si="8"/>
        <v>#N/A</v>
      </c>
      <c r="V304" s="17" t="e">
        <f>VLOOKUP(H304,'[1]映射关系 '!$J$5:$K$416,2,0)</f>
        <v>#N/A</v>
      </c>
      <c r="W304" s="17" t="e">
        <f t="shared" si="9"/>
        <v>#N/A</v>
      </c>
    </row>
    <row r="305" s="17" customFormat="1" ht="31.5" spans="1:23">
      <c r="A305" s="95">
        <v>103</v>
      </c>
      <c r="B305" s="393" t="s">
        <v>830</v>
      </c>
      <c r="C305" s="36" t="s">
        <v>831</v>
      </c>
      <c r="D305" s="73" t="s">
        <v>832</v>
      </c>
      <c r="E305" s="73" t="s">
        <v>833</v>
      </c>
      <c r="F305" s="36" t="s">
        <v>226</v>
      </c>
      <c r="G305" s="53"/>
      <c r="H305" s="42">
        <v>330409021</v>
      </c>
      <c r="I305" s="40" t="s">
        <v>1599</v>
      </c>
      <c r="J305" s="40"/>
      <c r="K305" s="41"/>
      <c r="L305" s="40" t="s">
        <v>24</v>
      </c>
      <c r="M305" s="42" t="s">
        <v>1365</v>
      </c>
      <c r="N305" s="43">
        <v>1001</v>
      </c>
      <c r="O305" s="95" t="s">
        <v>158</v>
      </c>
      <c r="P305" s="66" t="s">
        <v>1876</v>
      </c>
      <c r="Q305" s="66" t="s">
        <v>1877</v>
      </c>
      <c r="R305" s="45"/>
      <c r="S305" s="45"/>
      <c r="T305" s="17" t="str">
        <f>VLOOKUP(H305,[2]废止表!E230:F539,2,0)</f>
        <v>眶膈修补术</v>
      </c>
      <c r="U305" s="17" t="b">
        <f t="shared" si="8"/>
        <v>1</v>
      </c>
      <c r="V305" s="17" t="str">
        <f>VLOOKUP(H305,'[1]映射关系 '!$J$5:$K$416,2,0)</f>
        <v>眶膈修补术</v>
      </c>
      <c r="W305" s="17" t="b">
        <f t="shared" si="9"/>
        <v>1</v>
      </c>
    </row>
    <row r="306" s="17" customFormat="1" ht="47.25" spans="1:23">
      <c r="A306" s="95"/>
      <c r="B306" s="393" t="s">
        <v>834</v>
      </c>
      <c r="C306" s="36" t="s">
        <v>835</v>
      </c>
      <c r="D306" s="73"/>
      <c r="E306" s="73"/>
      <c r="F306" s="36"/>
      <c r="G306" s="53"/>
      <c r="H306" s="98"/>
      <c r="I306" s="95"/>
      <c r="J306" s="95"/>
      <c r="K306" s="95"/>
      <c r="L306" s="95"/>
      <c r="M306" s="95"/>
      <c r="N306" s="95"/>
      <c r="O306" s="95"/>
      <c r="P306" s="66"/>
      <c r="Q306" s="66"/>
      <c r="R306" s="45"/>
      <c r="S306" s="45"/>
      <c r="T306" s="17" t="e">
        <f>VLOOKUP(H306,[2]废止表!E293:F540,2,0)</f>
        <v>#N/A</v>
      </c>
      <c r="U306" s="17" t="e">
        <f t="shared" si="8"/>
        <v>#N/A</v>
      </c>
      <c r="V306" s="17" t="e">
        <f>VLOOKUP(H306,'[1]映射关系 '!$J$5:$K$416,2,0)</f>
        <v>#N/A</v>
      </c>
      <c r="W306" s="17" t="e">
        <f t="shared" si="9"/>
        <v>#N/A</v>
      </c>
    </row>
    <row r="307" s="17" customFormat="1" ht="40.5" spans="1:23">
      <c r="A307" s="95">
        <v>104</v>
      </c>
      <c r="B307" s="393" t="s">
        <v>836</v>
      </c>
      <c r="C307" s="36" t="s">
        <v>837</v>
      </c>
      <c r="D307" s="73" t="s">
        <v>838</v>
      </c>
      <c r="E307" s="73" t="s">
        <v>839</v>
      </c>
      <c r="F307" s="36" t="s">
        <v>226</v>
      </c>
      <c r="G307" s="53"/>
      <c r="H307" s="42">
        <v>330409007</v>
      </c>
      <c r="I307" s="40" t="s">
        <v>1562</v>
      </c>
      <c r="J307" s="40"/>
      <c r="K307" s="41" t="s">
        <v>1563</v>
      </c>
      <c r="L307" s="40" t="s">
        <v>24</v>
      </c>
      <c r="M307" s="42"/>
      <c r="N307" s="43">
        <v>598</v>
      </c>
      <c r="O307" s="95" t="s">
        <v>158</v>
      </c>
      <c r="P307" s="66" t="s">
        <v>1878</v>
      </c>
      <c r="Q307" s="66" t="s">
        <v>1562</v>
      </c>
      <c r="R307" s="45"/>
      <c r="S307" s="45"/>
      <c r="T307" s="17" t="str">
        <f>VLOOKUP(H307,[2]废止表!E98:F541,2,0)</f>
        <v>眼内容摘除术</v>
      </c>
      <c r="U307" s="17" t="b">
        <f t="shared" si="8"/>
        <v>1</v>
      </c>
      <c r="V307" s="17" t="str">
        <f>VLOOKUP(H307,'[1]映射关系 '!$J$5:$K$416,2,0)</f>
        <v>眼内容摘除术</v>
      </c>
      <c r="W307" s="17" t="b">
        <f t="shared" si="9"/>
        <v>1</v>
      </c>
    </row>
    <row r="308" s="17" customFormat="1" ht="63" spans="1:23">
      <c r="A308" s="95"/>
      <c r="B308" s="393" t="s">
        <v>841</v>
      </c>
      <c r="C308" s="36" t="s">
        <v>842</v>
      </c>
      <c r="D308" s="73"/>
      <c r="E308" s="73"/>
      <c r="F308" s="36"/>
      <c r="G308" s="53"/>
      <c r="H308" s="98"/>
      <c r="I308" s="95"/>
      <c r="J308" s="95"/>
      <c r="K308" s="95"/>
      <c r="L308" s="95"/>
      <c r="M308" s="95"/>
      <c r="N308" s="95"/>
      <c r="O308" s="95"/>
      <c r="P308" s="140"/>
      <c r="Q308" s="140"/>
      <c r="R308" s="45"/>
      <c r="S308" s="45"/>
      <c r="T308" s="17" t="e">
        <f>VLOOKUP(H308,[2]废止表!E295:F542,2,0)</f>
        <v>#N/A</v>
      </c>
      <c r="U308" s="17" t="e">
        <f t="shared" si="8"/>
        <v>#N/A</v>
      </c>
      <c r="V308" s="17" t="e">
        <f>VLOOKUP(H308,'[1]映射关系 '!$J$5:$K$416,2,0)</f>
        <v>#N/A</v>
      </c>
      <c r="W308" s="17" t="e">
        <f t="shared" si="9"/>
        <v>#N/A</v>
      </c>
    </row>
    <row r="309" s="17" customFormat="1" ht="63" spans="1:23">
      <c r="A309" s="95">
        <v>105</v>
      </c>
      <c r="B309" s="396" t="s">
        <v>843</v>
      </c>
      <c r="C309" s="59" t="s">
        <v>844</v>
      </c>
      <c r="D309" s="73" t="s">
        <v>845</v>
      </c>
      <c r="E309" s="73" t="s">
        <v>846</v>
      </c>
      <c r="F309" s="96" t="s">
        <v>226</v>
      </c>
      <c r="G309" s="141" t="s">
        <v>840</v>
      </c>
      <c r="H309" s="42">
        <v>330409008</v>
      </c>
      <c r="I309" s="86" t="s">
        <v>1565</v>
      </c>
      <c r="J309" s="86"/>
      <c r="K309" s="87" t="s">
        <v>1563</v>
      </c>
      <c r="L309" s="86" t="s">
        <v>24</v>
      </c>
      <c r="M309" s="88"/>
      <c r="N309" s="89">
        <v>740</v>
      </c>
      <c r="O309" s="95" t="s">
        <v>158</v>
      </c>
      <c r="P309" s="77" t="s">
        <v>1879</v>
      </c>
      <c r="Q309" s="77" t="s">
        <v>1880</v>
      </c>
      <c r="R309" s="45"/>
      <c r="S309" s="45"/>
      <c r="T309" s="17" t="str">
        <f>VLOOKUP(H309,[2]废止表!E100:F543,2,0)</f>
        <v>眼球摘除术</v>
      </c>
      <c r="U309" s="17" t="b">
        <f t="shared" si="8"/>
        <v>1</v>
      </c>
      <c r="V309" s="17" t="str">
        <f>VLOOKUP(H309,'[1]映射关系 '!$J$5:$K$416,2,0)</f>
        <v>眼球摘除术</v>
      </c>
      <c r="W309" s="17" t="b">
        <f t="shared" si="9"/>
        <v>1</v>
      </c>
    </row>
    <row r="310" s="17" customFormat="1" ht="47.25" spans="1:23">
      <c r="A310" s="95"/>
      <c r="B310" s="60"/>
      <c r="C310" s="60"/>
      <c r="D310" s="73"/>
      <c r="E310" s="73"/>
      <c r="F310" s="96"/>
      <c r="G310" s="141"/>
      <c r="H310" s="42">
        <v>330409009</v>
      </c>
      <c r="I310" s="40" t="s">
        <v>1567</v>
      </c>
      <c r="J310" s="40" t="s">
        <v>1568</v>
      </c>
      <c r="K310" s="41" t="s">
        <v>1563</v>
      </c>
      <c r="L310" s="40" t="s">
        <v>24</v>
      </c>
      <c r="M310" s="42" t="s">
        <v>1365</v>
      </c>
      <c r="N310" s="43">
        <v>1144</v>
      </c>
      <c r="O310" s="95" t="s">
        <v>158</v>
      </c>
      <c r="P310" s="79"/>
      <c r="Q310" s="79"/>
      <c r="R310" s="45"/>
      <c r="S310" s="45"/>
      <c r="T310" s="17" t="str">
        <f>VLOOKUP(H310,[2]废止表!E101:F544,2,0)</f>
        <v>眼球摘除+植入术</v>
      </c>
      <c r="U310" s="17" t="b">
        <f t="shared" si="8"/>
        <v>1</v>
      </c>
      <c r="V310" s="17" t="str">
        <f>VLOOKUP(H310,'[1]映射关系 '!$J$5:$K$416,2,0)</f>
        <v>眼球摘除+植入术</v>
      </c>
      <c r="W310" s="17" t="b">
        <f t="shared" si="9"/>
        <v>1</v>
      </c>
    </row>
    <row r="311" s="17" customFormat="1" ht="47.25" spans="1:23">
      <c r="A311" s="95"/>
      <c r="B311" s="393" t="s">
        <v>849</v>
      </c>
      <c r="C311" s="36" t="s">
        <v>850</v>
      </c>
      <c r="D311" s="73"/>
      <c r="E311" s="73"/>
      <c r="F311" s="96"/>
      <c r="G311" s="141"/>
      <c r="H311" s="98"/>
      <c r="I311" s="95"/>
      <c r="J311" s="95"/>
      <c r="K311" s="95"/>
      <c r="L311" s="95"/>
      <c r="M311" s="95"/>
      <c r="N311" s="95"/>
      <c r="O311" s="95"/>
      <c r="P311" s="66"/>
      <c r="Q311" s="66"/>
      <c r="R311" s="45"/>
      <c r="S311" s="45"/>
      <c r="T311" s="17" t="e">
        <f>VLOOKUP(H311,[2]废止表!E298:F545,2,0)</f>
        <v>#N/A</v>
      </c>
      <c r="U311" s="17" t="e">
        <f t="shared" si="8"/>
        <v>#N/A</v>
      </c>
      <c r="V311" s="17" t="e">
        <f>VLOOKUP(H311,'[1]映射关系 '!$J$5:$K$416,2,0)</f>
        <v>#N/A</v>
      </c>
      <c r="W311" s="17" t="e">
        <f t="shared" si="9"/>
        <v>#N/A</v>
      </c>
    </row>
    <row r="312" s="17" customFormat="1" ht="63" spans="1:23">
      <c r="A312" s="95"/>
      <c r="B312" s="396" t="s">
        <v>851</v>
      </c>
      <c r="C312" s="75" t="s">
        <v>852</v>
      </c>
      <c r="D312" s="73"/>
      <c r="E312" s="73"/>
      <c r="F312" s="96"/>
      <c r="G312" s="141"/>
      <c r="H312" s="42">
        <v>330409015</v>
      </c>
      <c r="I312" s="40" t="s">
        <v>1582</v>
      </c>
      <c r="J312" s="40" t="s">
        <v>1583</v>
      </c>
      <c r="K312" s="41"/>
      <c r="L312" s="40" t="s">
        <v>24</v>
      </c>
      <c r="M312" s="42"/>
      <c r="N312" s="43">
        <v>747</v>
      </c>
      <c r="O312" s="95" t="s">
        <v>158</v>
      </c>
      <c r="P312" s="77" t="s">
        <v>1881</v>
      </c>
      <c r="Q312" s="77" t="s">
        <v>1882</v>
      </c>
      <c r="R312" s="45"/>
      <c r="S312" s="45"/>
      <c r="T312" s="17" t="str">
        <f>VLOOKUP(H312,[2]废止表!E103:F546,2,0)</f>
        <v>眶内容摘除术</v>
      </c>
      <c r="U312" s="17" t="b">
        <f t="shared" si="8"/>
        <v>1</v>
      </c>
      <c r="V312" s="17" t="str">
        <f>VLOOKUP(H312,'[1]映射关系 '!$J$5:$K$416,2,0)</f>
        <v>眶内容摘除术</v>
      </c>
      <c r="W312" s="17" t="b">
        <f t="shared" si="9"/>
        <v>1</v>
      </c>
    </row>
    <row r="313" s="17" customFormat="1" ht="63" spans="1:23">
      <c r="A313" s="95">
        <v>106</v>
      </c>
      <c r="B313" s="393" t="s">
        <v>853</v>
      </c>
      <c r="C313" s="36" t="s">
        <v>1883</v>
      </c>
      <c r="D313" s="53" t="s">
        <v>855</v>
      </c>
      <c r="E313" s="53" t="s">
        <v>856</v>
      </c>
      <c r="F313" s="36" t="s">
        <v>226</v>
      </c>
      <c r="G313" s="53"/>
      <c r="H313" s="42">
        <v>330409014</v>
      </c>
      <c r="I313" s="40" t="s">
        <v>1578</v>
      </c>
      <c r="J313" s="40" t="s">
        <v>1579</v>
      </c>
      <c r="K313" s="41"/>
      <c r="L313" s="40" t="s">
        <v>24</v>
      </c>
      <c r="M313" s="42" t="s">
        <v>1580</v>
      </c>
      <c r="N313" s="43">
        <v>747</v>
      </c>
      <c r="O313" s="95" t="s">
        <v>158</v>
      </c>
      <c r="P313" s="66" t="s">
        <v>1884</v>
      </c>
      <c r="Q313" s="66" t="s">
        <v>1885</v>
      </c>
      <c r="R313" s="45"/>
      <c r="S313" s="45"/>
      <c r="T313" s="17" t="str">
        <f>VLOOKUP(H313,[2]废止表!E104:F547,2,0)</f>
        <v>眶内肿物摘除术</v>
      </c>
      <c r="U313" s="17" t="b">
        <f t="shared" si="8"/>
        <v>1</v>
      </c>
      <c r="V313" s="17" t="str">
        <f>VLOOKUP(H313,'[1]映射关系 '!$J$5:$K$416,2,0)</f>
        <v>眶内肿物摘除术</v>
      </c>
      <c r="W313" s="17" t="b">
        <f t="shared" si="9"/>
        <v>1</v>
      </c>
    </row>
    <row r="314" s="17" customFormat="1" ht="78.75" spans="1:23">
      <c r="A314" s="95"/>
      <c r="B314" s="393" t="s">
        <v>857</v>
      </c>
      <c r="C314" s="36" t="s">
        <v>858</v>
      </c>
      <c r="D314" s="53"/>
      <c r="E314" s="53"/>
      <c r="F314" s="36"/>
      <c r="G314" s="53"/>
      <c r="H314" s="98"/>
      <c r="I314" s="95"/>
      <c r="J314" s="95"/>
      <c r="K314" s="95"/>
      <c r="L314" s="95"/>
      <c r="M314" s="95"/>
      <c r="N314" s="95"/>
      <c r="O314" s="95"/>
      <c r="P314" s="66"/>
      <c r="Q314" s="66"/>
      <c r="R314" s="45"/>
      <c r="S314" s="45"/>
      <c r="T314" s="17" t="e">
        <f>VLOOKUP(H314,[2]废止表!E301:F548,2,0)</f>
        <v>#N/A</v>
      </c>
      <c r="U314" s="17" t="e">
        <f t="shared" si="8"/>
        <v>#N/A</v>
      </c>
      <c r="V314" s="17" t="e">
        <f>VLOOKUP(H314,'[1]映射关系 '!$J$5:$K$416,2,0)</f>
        <v>#N/A</v>
      </c>
      <c r="W314" s="17" t="e">
        <f t="shared" si="9"/>
        <v>#N/A</v>
      </c>
    </row>
    <row r="315" s="17" customFormat="1" ht="47.25" spans="1:23">
      <c r="A315" s="95">
        <v>107</v>
      </c>
      <c r="B315" s="396" t="s">
        <v>859</v>
      </c>
      <c r="C315" s="75" t="s">
        <v>1886</v>
      </c>
      <c r="D315" s="53" t="s">
        <v>861</v>
      </c>
      <c r="E315" s="53" t="s">
        <v>862</v>
      </c>
      <c r="F315" s="36" t="s">
        <v>226</v>
      </c>
      <c r="G315" s="53" t="s">
        <v>1887</v>
      </c>
      <c r="H315" s="42">
        <v>330409014</v>
      </c>
      <c r="I315" s="40" t="s">
        <v>1578</v>
      </c>
      <c r="J315" s="40" t="s">
        <v>1579</v>
      </c>
      <c r="K315" s="41"/>
      <c r="L315" s="40" t="s">
        <v>24</v>
      </c>
      <c r="M315" s="142" t="s">
        <v>1580</v>
      </c>
      <c r="N315" s="43">
        <v>747</v>
      </c>
      <c r="O315" s="95" t="s">
        <v>158</v>
      </c>
      <c r="P315" s="77" t="s">
        <v>1888</v>
      </c>
      <c r="Q315" s="111" t="s">
        <v>1889</v>
      </c>
      <c r="R315" s="45"/>
      <c r="S315" s="45"/>
      <c r="T315" s="17" t="str">
        <f>VLOOKUP(H315,[2]废止表!E106:F549,2,0)</f>
        <v>眶内肿物摘除术</v>
      </c>
      <c r="U315" s="17" t="b">
        <f t="shared" si="8"/>
        <v>1</v>
      </c>
      <c r="V315" s="17" t="str">
        <f>VLOOKUP(H315,'[1]映射关系 '!$J$5:$K$416,2,0)</f>
        <v>眶内肿物摘除术</v>
      </c>
      <c r="W315" s="17" t="b">
        <f t="shared" si="9"/>
        <v>1</v>
      </c>
    </row>
    <row r="316" s="17" customFormat="1" ht="78.75" spans="1:23">
      <c r="A316" s="95"/>
      <c r="B316" s="60"/>
      <c r="C316" s="76"/>
      <c r="D316" s="53"/>
      <c r="E316" s="53"/>
      <c r="F316" s="36"/>
      <c r="G316" s="53"/>
      <c r="H316" s="42">
        <v>330409016</v>
      </c>
      <c r="I316" s="40" t="s">
        <v>1585</v>
      </c>
      <c r="J316" s="40"/>
      <c r="K316" s="41"/>
      <c r="L316" s="40" t="s">
        <v>24</v>
      </c>
      <c r="M316" s="42"/>
      <c r="N316" s="43">
        <v>1300</v>
      </c>
      <c r="O316" s="95" t="s">
        <v>158</v>
      </c>
      <c r="P316" s="79"/>
      <c r="Q316" s="114"/>
      <c r="R316" s="45"/>
      <c r="S316" s="45"/>
      <c r="T316" s="17" t="str">
        <f>VLOOKUP(H316,[2]废止表!E107:F550,2,0)</f>
        <v>上颌骨切除合并眶内容摘除术</v>
      </c>
      <c r="U316" s="17" t="b">
        <f t="shared" si="8"/>
        <v>1</v>
      </c>
      <c r="V316" s="17" t="str">
        <f>VLOOKUP(H316,'[1]映射关系 '!$J$5:$K$416,2,0)</f>
        <v>上颌骨切除合并眶内容摘除术</v>
      </c>
      <c r="W316" s="17" t="b">
        <f t="shared" si="9"/>
        <v>1</v>
      </c>
    </row>
    <row r="317" s="17" customFormat="1" ht="78.75" spans="1:23">
      <c r="A317" s="95"/>
      <c r="B317" s="393" t="s">
        <v>864</v>
      </c>
      <c r="C317" s="36" t="s">
        <v>865</v>
      </c>
      <c r="D317" s="53"/>
      <c r="E317" s="53"/>
      <c r="F317" s="36"/>
      <c r="G317" s="53"/>
      <c r="H317" s="98"/>
      <c r="I317" s="95"/>
      <c r="J317" s="95"/>
      <c r="K317" s="95"/>
      <c r="L317" s="95"/>
      <c r="M317" s="95"/>
      <c r="N317" s="95"/>
      <c r="O317" s="95"/>
      <c r="P317" s="66"/>
      <c r="Q317" s="66"/>
      <c r="R317" s="45"/>
      <c r="S317" s="45"/>
      <c r="T317" s="17" t="e">
        <f>VLOOKUP(H317,[2]废止表!E304:F551,2,0)</f>
        <v>#N/A</v>
      </c>
      <c r="U317" s="17" t="e">
        <f t="shared" si="8"/>
        <v>#N/A</v>
      </c>
      <c r="V317" s="17" t="e">
        <f>VLOOKUP(H317,'[1]映射关系 '!$J$5:$K$416,2,0)</f>
        <v>#N/A</v>
      </c>
      <c r="W317" s="17" t="e">
        <f t="shared" si="9"/>
        <v>#N/A</v>
      </c>
    </row>
    <row r="318" s="17" customFormat="1" ht="47.25" spans="1:23">
      <c r="A318" s="95">
        <v>108</v>
      </c>
      <c r="B318" s="396" t="s">
        <v>866</v>
      </c>
      <c r="C318" s="75" t="s">
        <v>867</v>
      </c>
      <c r="D318" s="73" t="s">
        <v>868</v>
      </c>
      <c r="E318" s="73" t="s">
        <v>869</v>
      </c>
      <c r="F318" s="96" t="s">
        <v>226</v>
      </c>
      <c r="G318" s="73"/>
      <c r="H318" s="42">
        <v>330409006</v>
      </c>
      <c r="I318" s="40" t="s">
        <v>1560</v>
      </c>
      <c r="J318" s="40"/>
      <c r="K318" s="41"/>
      <c r="L318" s="40" t="s">
        <v>24</v>
      </c>
      <c r="M318" s="42"/>
      <c r="N318" s="43">
        <v>1040</v>
      </c>
      <c r="O318" s="95" t="s">
        <v>158</v>
      </c>
      <c r="P318" s="77" t="s">
        <v>1890</v>
      </c>
      <c r="Q318" s="77" t="s">
        <v>1891</v>
      </c>
      <c r="R318" s="45"/>
      <c r="S318" s="45"/>
      <c r="T318" s="17" t="str">
        <f>VLOOKUP(H318,[2]废止表!E109:F552,2,0)</f>
        <v>甲状腺突眼矫正术</v>
      </c>
      <c r="U318" s="17" t="b">
        <f t="shared" si="8"/>
        <v>1</v>
      </c>
      <c r="V318" s="17" t="str">
        <f>VLOOKUP(H318,'[1]映射关系 '!$J$5:$K$416,2,0)</f>
        <v>甲状腺突眼矫正术</v>
      </c>
      <c r="W318" s="17" t="b">
        <f t="shared" si="9"/>
        <v>1</v>
      </c>
    </row>
    <row r="319" s="17" customFormat="1" ht="31.5" spans="1:23">
      <c r="A319" s="95"/>
      <c r="B319" s="63"/>
      <c r="C319" s="110"/>
      <c r="D319" s="73"/>
      <c r="E319" s="73"/>
      <c r="F319" s="96"/>
      <c r="G319" s="73"/>
      <c r="H319" s="42">
        <v>330409022</v>
      </c>
      <c r="I319" s="40" t="s">
        <v>1601</v>
      </c>
      <c r="J319" s="40"/>
      <c r="K319" s="41"/>
      <c r="L319" s="40" t="s">
        <v>1074</v>
      </c>
      <c r="M319" s="42"/>
      <c r="N319" s="43">
        <v>747</v>
      </c>
      <c r="O319" s="95" t="s">
        <v>158</v>
      </c>
      <c r="P319" s="81"/>
      <c r="Q319" s="81"/>
      <c r="R319" s="45"/>
      <c r="S319" s="45"/>
      <c r="T319" s="17" t="str">
        <f>VLOOKUP(H319,[2]废止表!E110:F553,2,0)</f>
        <v>眼眶减压术</v>
      </c>
      <c r="U319" s="17" t="b">
        <f t="shared" si="8"/>
        <v>1</v>
      </c>
      <c r="V319" s="17" t="str">
        <f>VLOOKUP(H319,'[1]映射关系 '!$J$5:$K$416,2,0)</f>
        <v>眼眶减压术</v>
      </c>
      <c r="W319" s="17" t="b">
        <f t="shared" si="9"/>
        <v>1</v>
      </c>
    </row>
    <row r="320" s="17" customFormat="1" ht="31.5" spans="1:23">
      <c r="A320" s="95"/>
      <c r="B320" s="60"/>
      <c r="C320" s="76"/>
      <c r="D320" s="73"/>
      <c r="E320" s="73"/>
      <c r="F320" s="96"/>
      <c r="G320" s="73"/>
      <c r="H320" s="42">
        <v>330409024</v>
      </c>
      <c r="I320" s="40" t="s">
        <v>1605</v>
      </c>
      <c r="J320" s="40"/>
      <c r="K320" s="41"/>
      <c r="L320" s="40" t="s">
        <v>24</v>
      </c>
      <c r="M320" s="42" t="s">
        <v>1365</v>
      </c>
      <c r="N320" s="43">
        <v>858</v>
      </c>
      <c r="O320" s="95" t="s">
        <v>158</v>
      </c>
      <c r="P320" s="81"/>
      <c r="Q320" s="81"/>
      <c r="R320" s="45"/>
      <c r="S320" s="45"/>
      <c r="T320" s="17" t="str">
        <f>VLOOKUP(H320,[2]废止表!E111:F554,2,0)</f>
        <v>视神经减压术</v>
      </c>
      <c r="U320" s="17" t="b">
        <f t="shared" si="8"/>
        <v>1</v>
      </c>
      <c r="V320" s="17" t="str">
        <f>VLOOKUP(H320,'[1]映射关系 '!$J$5:$K$416,2,0)</f>
        <v>视神经减压术</v>
      </c>
      <c r="W320" s="17" t="b">
        <f t="shared" si="9"/>
        <v>1</v>
      </c>
    </row>
    <row r="321" s="17" customFormat="1" ht="47.25" spans="1:23">
      <c r="A321" s="95"/>
      <c r="B321" s="393" t="s">
        <v>870</v>
      </c>
      <c r="C321" s="36" t="s">
        <v>871</v>
      </c>
      <c r="D321" s="73"/>
      <c r="E321" s="73"/>
      <c r="F321" s="96"/>
      <c r="G321" s="73"/>
      <c r="H321" s="98"/>
      <c r="I321" s="95"/>
      <c r="J321" s="95"/>
      <c r="K321" s="95"/>
      <c r="L321" s="95"/>
      <c r="M321" s="95"/>
      <c r="N321" s="95"/>
      <c r="O321" s="95"/>
      <c r="P321" s="81"/>
      <c r="Q321" s="81"/>
      <c r="R321" s="45"/>
      <c r="S321" s="45"/>
      <c r="T321" s="17" t="e">
        <f>VLOOKUP(H321,[2]废止表!E308:F555,2,0)</f>
        <v>#N/A</v>
      </c>
      <c r="U321" s="17" t="e">
        <f t="shared" si="8"/>
        <v>#N/A</v>
      </c>
      <c r="V321" s="17" t="e">
        <f>VLOOKUP(H321,'[1]映射关系 '!$J$5:$K$416,2,0)</f>
        <v>#N/A</v>
      </c>
      <c r="W321" s="17" t="e">
        <f t="shared" si="9"/>
        <v>#N/A</v>
      </c>
    </row>
    <row r="322" s="17" customFormat="1" ht="63" spans="1:23">
      <c r="A322" s="95"/>
      <c r="B322" s="393" t="s">
        <v>872</v>
      </c>
      <c r="C322" s="36" t="s">
        <v>873</v>
      </c>
      <c r="D322" s="73"/>
      <c r="E322" s="73"/>
      <c r="F322" s="96"/>
      <c r="G322" s="73"/>
      <c r="H322" s="98"/>
      <c r="I322" s="95"/>
      <c r="J322" s="95"/>
      <c r="K322" s="95"/>
      <c r="L322" s="95"/>
      <c r="M322" s="95"/>
      <c r="N322" s="95"/>
      <c r="O322" s="95"/>
      <c r="P322" s="79"/>
      <c r="Q322" s="79"/>
      <c r="R322" s="45"/>
      <c r="S322" s="45"/>
      <c r="T322" s="17" t="e">
        <f>VLOOKUP(H322,[2]废止表!E309:F556,2,0)</f>
        <v>#N/A</v>
      </c>
      <c r="U322" s="17" t="e">
        <f t="shared" si="8"/>
        <v>#N/A</v>
      </c>
      <c r="V322" s="17" t="e">
        <f>VLOOKUP(H322,'[1]映射关系 '!$J$5:$K$416,2,0)</f>
        <v>#N/A</v>
      </c>
      <c r="W322" s="17" t="e">
        <f t="shared" si="9"/>
        <v>#N/A</v>
      </c>
    </row>
    <row r="323" s="17" customFormat="1" ht="63" spans="1:23">
      <c r="A323" s="95">
        <v>109</v>
      </c>
      <c r="B323" s="393" t="s">
        <v>874</v>
      </c>
      <c r="C323" s="36" t="s">
        <v>875</v>
      </c>
      <c r="D323" s="73" t="s">
        <v>876</v>
      </c>
      <c r="E323" s="73" t="s">
        <v>877</v>
      </c>
      <c r="F323" s="36" t="s">
        <v>226</v>
      </c>
      <c r="G323" s="97"/>
      <c r="H323" s="42">
        <v>330409004</v>
      </c>
      <c r="I323" s="40" t="s">
        <v>1555</v>
      </c>
      <c r="J323" s="40"/>
      <c r="K323" s="41"/>
      <c r="L323" s="40" t="s">
        <v>24</v>
      </c>
      <c r="M323" s="42"/>
      <c r="N323" s="43">
        <v>897</v>
      </c>
      <c r="O323" s="95" t="s">
        <v>158</v>
      </c>
      <c r="P323" s="66" t="s">
        <v>1892</v>
      </c>
      <c r="Q323" s="66" t="s">
        <v>1893</v>
      </c>
      <c r="R323" s="45"/>
      <c r="S323" s="45"/>
      <c r="T323" s="17" t="str">
        <f>VLOOKUP(H323,[2]废止表!E114:F557,2,0)</f>
        <v>眶内异物取出术</v>
      </c>
      <c r="U323" s="17" t="b">
        <f t="shared" si="8"/>
        <v>1</v>
      </c>
      <c r="V323" s="17" t="str">
        <f>VLOOKUP(H323,'[1]映射关系 '!$J$5:$K$416,2,0)</f>
        <v>眶内异物取出术</v>
      </c>
      <c r="W323" s="17" t="b">
        <f t="shared" si="9"/>
        <v>1</v>
      </c>
    </row>
    <row r="324" s="17" customFormat="1" ht="63" spans="1:23">
      <c r="A324" s="95"/>
      <c r="B324" s="393" t="s">
        <v>878</v>
      </c>
      <c r="C324" s="36" t="s">
        <v>879</v>
      </c>
      <c r="D324" s="73"/>
      <c r="E324" s="73"/>
      <c r="F324" s="36"/>
      <c r="G324" s="97"/>
      <c r="H324" s="98"/>
      <c r="I324" s="95"/>
      <c r="J324" s="95"/>
      <c r="K324" s="95"/>
      <c r="L324" s="95"/>
      <c r="M324" s="95"/>
      <c r="N324" s="95"/>
      <c r="O324" s="95"/>
      <c r="P324" s="66"/>
      <c r="Q324" s="66"/>
      <c r="R324" s="45"/>
      <c r="S324" s="45"/>
      <c r="T324" s="17" t="e">
        <f>VLOOKUP(H324,[2]废止表!E311:F558,2,0)</f>
        <v>#N/A</v>
      </c>
      <c r="U324" s="17" t="e">
        <f t="shared" si="8"/>
        <v>#N/A</v>
      </c>
      <c r="V324" s="17" t="e">
        <f>VLOOKUP(H324,'[1]映射关系 '!$J$5:$K$416,2,0)</f>
        <v>#N/A</v>
      </c>
      <c r="W324" s="17" t="e">
        <f t="shared" si="9"/>
        <v>#N/A</v>
      </c>
    </row>
    <row r="325" s="17" customFormat="1" ht="31.5" spans="1:23">
      <c r="A325" s="95">
        <v>110</v>
      </c>
      <c r="B325" s="396" t="s">
        <v>880</v>
      </c>
      <c r="C325" s="75" t="s">
        <v>881</v>
      </c>
      <c r="D325" s="73" t="s">
        <v>882</v>
      </c>
      <c r="E325" s="73" t="s">
        <v>883</v>
      </c>
      <c r="F325" s="36" t="s">
        <v>226</v>
      </c>
      <c r="G325" s="97"/>
      <c r="H325" s="42">
        <v>310300073</v>
      </c>
      <c r="I325" s="40" t="s">
        <v>1146</v>
      </c>
      <c r="J325" s="40" t="s">
        <v>1147</v>
      </c>
      <c r="K325" s="41"/>
      <c r="L325" s="40" t="s">
        <v>24</v>
      </c>
      <c r="M325" s="42"/>
      <c r="N325" s="43">
        <v>60</v>
      </c>
      <c r="O325" s="95" t="s">
        <v>151</v>
      </c>
      <c r="P325" s="77" t="s">
        <v>1894</v>
      </c>
      <c r="Q325" s="77" t="s">
        <v>1895</v>
      </c>
      <c r="R325" s="45"/>
      <c r="S325" s="45"/>
      <c r="T325" s="17" t="str">
        <f>VLOOKUP(H325,[2]废止表!E38:F559,2,0)</f>
        <v>球内异物定位</v>
      </c>
      <c r="U325" s="17" t="b">
        <f t="shared" si="8"/>
        <v>1</v>
      </c>
      <c r="V325" s="17" t="str">
        <f>VLOOKUP(H325,'[1]映射关系 '!$J$5:$K$416,2,0)</f>
        <v>球内异物定位</v>
      </c>
      <c r="W325" s="17" t="b">
        <f t="shared" si="9"/>
        <v>1</v>
      </c>
    </row>
    <row r="326" s="17" customFormat="1" ht="63" spans="1:23">
      <c r="A326" s="95"/>
      <c r="B326" s="63"/>
      <c r="C326" s="110"/>
      <c r="D326" s="73"/>
      <c r="E326" s="73"/>
      <c r="F326" s="36"/>
      <c r="G326" s="97"/>
      <c r="H326" s="42">
        <v>330407003</v>
      </c>
      <c r="I326" s="40" t="s">
        <v>1501</v>
      </c>
      <c r="J326" s="40"/>
      <c r="K326" s="41" t="s">
        <v>1502</v>
      </c>
      <c r="L326" s="40" t="s">
        <v>24</v>
      </c>
      <c r="M326" s="42"/>
      <c r="N326" s="43">
        <v>1560</v>
      </c>
      <c r="O326" s="95" t="s">
        <v>158</v>
      </c>
      <c r="P326" s="81"/>
      <c r="Q326" s="81"/>
      <c r="R326" s="45"/>
      <c r="S326" s="45"/>
      <c r="T326" s="17" t="str">
        <f>VLOOKUP(H326,[2]废止表!E117:F560,2,0)</f>
        <v>玻璃体内猪囊尾蚴取出术</v>
      </c>
      <c r="U326" s="17" t="b">
        <f t="shared" si="8"/>
        <v>1</v>
      </c>
      <c r="V326" s="17" t="str">
        <f>VLOOKUP(H326,'[1]映射关系 '!$J$5:$K$416,2,0)</f>
        <v>玻璃体内猪囊尾蚴取出术</v>
      </c>
      <c r="W326" s="17" t="b">
        <f t="shared" si="9"/>
        <v>1</v>
      </c>
    </row>
    <row r="327" s="17" customFormat="1" ht="47.25" spans="1:23">
      <c r="A327" s="95"/>
      <c r="B327" s="63"/>
      <c r="C327" s="110"/>
      <c r="D327" s="73"/>
      <c r="E327" s="73"/>
      <c r="F327" s="36"/>
      <c r="G327" s="97"/>
      <c r="H327" s="42">
        <v>330409001</v>
      </c>
      <c r="I327" s="40" t="s">
        <v>1548</v>
      </c>
      <c r="J327" s="40"/>
      <c r="K327" s="41"/>
      <c r="L327" s="40" t="s">
        <v>24</v>
      </c>
      <c r="M327" s="42"/>
      <c r="N327" s="43">
        <v>747</v>
      </c>
      <c r="O327" s="95" t="s">
        <v>158</v>
      </c>
      <c r="P327" s="81"/>
      <c r="Q327" s="81"/>
      <c r="R327" s="45"/>
      <c r="S327" s="45"/>
      <c r="T327" s="17" t="str">
        <f>VLOOKUP(H327,[2]废止表!E118:F561,2,0)</f>
        <v>球内磁性异物取出术</v>
      </c>
      <c r="U327" s="17" t="b">
        <f t="shared" ref="U327:U369" si="10">I327=T327</f>
        <v>1</v>
      </c>
      <c r="V327" s="17" t="str">
        <f>VLOOKUP(H327,'[1]映射关系 '!$J$5:$K$416,2,0)</f>
        <v>球内磁性异物取出术</v>
      </c>
      <c r="W327" s="17" t="b">
        <f t="shared" ref="W327:W369" si="11">I327=V327</f>
        <v>1</v>
      </c>
    </row>
    <row r="328" s="17" customFormat="1" ht="63" spans="1:23">
      <c r="A328" s="95"/>
      <c r="B328" s="63"/>
      <c r="C328" s="110"/>
      <c r="D328" s="73"/>
      <c r="E328" s="73"/>
      <c r="F328" s="36"/>
      <c r="G328" s="97"/>
      <c r="H328" s="42">
        <v>330409002</v>
      </c>
      <c r="I328" s="40" t="s">
        <v>1550</v>
      </c>
      <c r="J328" s="40"/>
      <c r="K328" s="41"/>
      <c r="L328" s="40" t="s">
        <v>24</v>
      </c>
      <c r="M328" s="42" t="s">
        <v>1551</v>
      </c>
      <c r="N328" s="43">
        <v>1144</v>
      </c>
      <c r="O328" s="95" t="s">
        <v>158</v>
      </c>
      <c r="P328" s="81"/>
      <c r="Q328" s="81"/>
      <c r="R328" s="45"/>
      <c r="S328" s="45"/>
      <c r="T328" s="17" t="str">
        <f>VLOOKUP(H328,[2]废止表!E119:F562,2,0)</f>
        <v>球内非磁性异物取出术</v>
      </c>
      <c r="U328" s="17" t="b">
        <f t="shared" si="10"/>
        <v>1</v>
      </c>
      <c r="V328" s="17" t="str">
        <f>VLOOKUP(H328,'[1]映射关系 '!$J$5:$K$416,2,0)</f>
        <v>球内非磁性异物取出术</v>
      </c>
      <c r="W328" s="17" t="b">
        <f t="shared" si="11"/>
        <v>1</v>
      </c>
    </row>
    <row r="329" s="17" customFormat="1" ht="47.25" spans="1:23">
      <c r="A329" s="95"/>
      <c r="B329" s="63"/>
      <c r="C329" s="110"/>
      <c r="D329" s="73"/>
      <c r="E329" s="73"/>
      <c r="F329" s="36"/>
      <c r="G329" s="97"/>
      <c r="H329" s="42">
        <v>330409003</v>
      </c>
      <c r="I329" s="40" t="s">
        <v>1553</v>
      </c>
      <c r="J329" s="40"/>
      <c r="K329" s="41"/>
      <c r="L329" s="40" t="s">
        <v>24</v>
      </c>
      <c r="M329" s="42" t="s">
        <v>1551</v>
      </c>
      <c r="N329" s="43">
        <v>858</v>
      </c>
      <c r="O329" s="95" t="s">
        <v>158</v>
      </c>
      <c r="P329" s="81"/>
      <c r="Q329" s="81"/>
      <c r="R329" s="45"/>
      <c r="S329" s="45"/>
      <c r="T329" s="17" t="str">
        <f>VLOOKUP(H329,[2]废止表!E120:F563,2,0)</f>
        <v>球壁异物取出术</v>
      </c>
      <c r="U329" s="17" t="b">
        <f t="shared" si="10"/>
        <v>1</v>
      </c>
      <c r="V329" s="17" t="str">
        <f>VLOOKUP(H329,'[1]映射关系 '!$J$5:$K$416,2,0)</f>
        <v>球壁异物取出术</v>
      </c>
      <c r="W329" s="17" t="b">
        <f t="shared" si="11"/>
        <v>1</v>
      </c>
    </row>
    <row r="330" s="17" customFormat="1" ht="63" spans="1:23">
      <c r="A330" s="95"/>
      <c r="B330" s="393" t="s">
        <v>884</v>
      </c>
      <c r="C330" s="36" t="s">
        <v>885</v>
      </c>
      <c r="D330" s="73"/>
      <c r="E330" s="73"/>
      <c r="F330" s="36"/>
      <c r="G330" s="97"/>
      <c r="H330" s="98"/>
      <c r="I330" s="95"/>
      <c r="J330" s="95"/>
      <c r="K330" s="95"/>
      <c r="L330" s="95"/>
      <c r="M330" s="95"/>
      <c r="N330" s="95"/>
      <c r="O330" s="95"/>
      <c r="P330" s="79"/>
      <c r="Q330" s="79"/>
      <c r="R330" s="45"/>
      <c r="S330" s="45"/>
      <c r="T330" s="17" t="e">
        <f>VLOOKUP(H330,[2]废止表!E317:F564,2,0)</f>
        <v>#N/A</v>
      </c>
      <c r="U330" s="17" t="e">
        <f t="shared" si="10"/>
        <v>#N/A</v>
      </c>
      <c r="V330" s="17" t="e">
        <f>VLOOKUP(H330,'[1]映射关系 '!$J$5:$K$416,2,0)</f>
        <v>#N/A</v>
      </c>
      <c r="W330" s="17" t="e">
        <f t="shared" si="11"/>
        <v>#N/A</v>
      </c>
    </row>
    <row r="331" s="17" customFormat="1" ht="40.5" spans="1:23">
      <c r="A331" s="95">
        <v>111</v>
      </c>
      <c r="B331" s="396" t="s">
        <v>886</v>
      </c>
      <c r="C331" s="75" t="s">
        <v>887</v>
      </c>
      <c r="D331" s="73" t="s">
        <v>888</v>
      </c>
      <c r="E331" s="73" t="s">
        <v>889</v>
      </c>
      <c r="F331" s="36" t="s">
        <v>226</v>
      </c>
      <c r="G331" s="97"/>
      <c r="H331" s="42">
        <v>330409011</v>
      </c>
      <c r="I331" s="40" t="s">
        <v>1572</v>
      </c>
      <c r="J331" s="40"/>
      <c r="K331" s="41" t="s">
        <v>1563</v>
      </c>
      <c r="L331" s="40" t="s">
        <v>24</v>
      </c>
      <c r="M331" s="42"/>
      <c r="N331" s="43">
        <v>448</v>
      </c>
      <c r="O331" s="95" t="s">
        <v>158</v>
      </c>
      <c r="P331" s="77" t="s">
        <v>1896</v>
      </c>
      <c r="Q331" s="77" t="s">
        <v>1897</v>
      </c>
      <c r="R331" s="45"/>
      <c r="S331" s="45"/>
      <c r="T331" s="17" t="str">
        <f>VLOOKUP(H331,[2]废止表!E122:F565,2,0)</f>
        <v>义眼台打孔术</v>
      </c>
      <c r="U331" s="17" t="b">
        <f t="shared" si="10"/>
        <v>1</v>
      </c>
      <c r="V331" s="17" t="str">
        <f>VLOOKUP(H331,'[1]映射关系 '!$J$5:$K$416,2,0)</f>
        <v>义眼台打孔术</v>
      </c>
      <c r="W331" s="17" t="b">
        <f t="shared" si="11"/>
        <v>1</v>
      </c>
    </row>
    <row r="332" s="17" customFormat="1" ht="63" spans="1:23">
      <c r="A332" s="95"/>
      <c r="B332" s="63"/>
      <c r="C332" s="110"/>
      <c r="D332" s="73"/>
      <c r="E332" s="73"/>
      <c r="F332" s="36"/>
      <c r="G332" s="97"/>
      <c r="H332" s="42">
        <v>330409012</v>
      </c>
      <c r="I332" s="40" t="s">
        <v>1574</v>
      </c>
      <c r="J332" s="40"/>
      <c r="K332" s="41" t="s">
        <v>1563</v>
      </c>
      <c r="L332" s="40" t="s">
        <v>24</v>
      </c>
      <c r="M332" s="42"/>
      <c r="N332" s="43">
        <v>520</v>
      </c>
      <c r="O332" s="95" t="s">
        <v>158</v>
      </c>
      <c r="P332" s="81"/>
      <c r="Q332" s="81"/>
      <c r="R332" s="45"/>
      <c r="S332" s="45"/>
      <c r="T332" s="17" t="str">
        <f>VLOOKUP(H332,[2]废止表!E123:F566,2,0)</f>
        <v>活动性义眼眼座植入术</v>
      </c>
      <c r="U332" s="17" t="b">
        <f t="shared" si="10"/>
        <v>1</v>
      </c>
      <c r="V332" s="17" t="str">
        <f>VLOOKUP(H332,'[1]映射关系 '!$J$5:$K$416,2,0)</f>
        <v>活动性义眼眼座植入术</v>
      </c>
      <c r="W332" s="17" t="b">
        <f t="shared" si="11"/>
        <v>1</v>
      </c>
    </row>
    <row r="333" s="17" customFormat="1" ht="40.5" spans="1:23">
      <c r="A333" s="95"/>
      <c r="B333" s="60"/>
      <c r="C333" s="76"/>
      <c r="D333" s="73"/>
      <c r="E333" s="73"/>
      <c r="F333" s="36"/>
      <c r="G333" s="97"/>
      <c r="H333" s="42">
        <v>330409017</v>
      </c>
      <c r="I333" s="40" t="s">
        <v>1587</v>
      </c>
      <c r="J333" s="40"/>
      <c r="K333" s="41" t="s">
        <v>1563</v>
      </c>
      <c r="L333" s="40" t="s">
        <v>24</v>
      </c>
      <c r="M333" s="42"/>
      <c r="N333" s="43">
        <v>747</v>
      </c>
      <c r="O333" s="95" t="s">
        <v>158</v>
      </c>
      <c r="P333" s="81"/>
      <c r="Q333" s="81"/>
      <c r="R333" s="45"/>
      <c r="S333" s="45"/>
      <c r="T333" s="17" t="str">
        <f>VLOOKUP(H333,[2]废止表!E124:F567,2,0)</f>
        <v>眼窝填充术</v>
      </c>
      <c r="U333" s="17" t="b">
        <f t="shared" si="10"/>
        <v>1</v>
      </c>
      <c r="V333" s="17" t="str">
        <f>VLOOKUP(H333,'[1]映射关系 '!$J$5:$K$416,2,0)</f>
        <v>眼窝填充术</v>
      </c>
      <c r="W333" s="17" t="b">
        <f t="shared" si="11"/>
        <v>1</v>
      </c>
    </row>
    <row r="334" s="17" customFormat="1" ht="47.25" spans="1:23">
      <c r="A334" s="95"/>
      <c r="B334" s="393" t="s">
        <v>890</v>
      </c>
      <c r="C334" s="36" t="s">
        <v>891</v>
      </c>
      <c r="D334" s="73"/>
      <c r="E334" s="73"/>
      <c r="F334" s="36"/>
      <c r="G334" s="97"/>
      <c r="H334" s="98"/>
      <c r="I334" s="95"/>
      <c r="J334" s="95"/>
      <c r="K334" s="95"/>
      <c r="L334" s="95"/>
      <c r="M334" s="95"/>
      <c r="N334" s="95"/>
      <c r="O334" s="95"/>
      <c r="P334" s="79"/>
      <c r="Q334" s="79"/>
      <c r="R334" s="45"/>
      <c r="S334" s="45"/>
      <c r="T334" s="17" t="e">
        <f>VLOOKUP(H334,[2]废止表!E321:F568,2,0)</f>
        <v>#N/A</v>
      </c>
      <c r="U334" s="17" t="e">
        <f t="shared" si="10"/>
        <v>#N/A</v>
      </c>
      <c r="V334" s="17" t="e">
        <f>VLOOKUP(H334,'[1]映射关系 '!$J$5:$K$416,2,0)</f>
        <v>#N/A</v>
      </c>
      <c r="W334" s="17" t="e">
        <f t="shared" si="11"/>
        <v>#N/A</v>
      </c>
    </row>
    <row r="335" s="17" customFormat="1" ht="94.5" spans="1:23">
      <c r="A335" s="95">
        <v>112</v>
      </c>
      <c r="B335" s="393" t="s">
        <v>892</v>
      </c>
      <c r="C335" s="36" t="s">
        <v>893</v>
      </c>
      <c r="D335" s="73" t="s">
        <v>894</v>
      </c>
      <c r="E335" s="73" t="s">
        <v>895</v>
      </c>
      <c r="F335" s="36" t="s">
        <v>226</v>
      </c>
      <c r="G335" s="143" t="s">
        <v>896</v>
      </c>
      <c r="H335" s="42">
        <v>330409018</v>
      </c>
      <c r="I335" s="40" t="s">
        <v>1589</v>
      </c>
      <c r="J335" s="40"/>
      <c r="K335" s="41" t="s">
        <v>1590</v>
      </c>
      <c r="L335" s="40" t="s">
        <v>24</v>
      </c>
      <c r="M335" s="42"/>
      <c r="N335" s="43">
        <v>897</v>
      </c>
      <c r="O335" s="95" t="s">
        <v>158</v>
      </c>
      <c r="P335" s="66" t="s">
        <v>1898</v>
      </c>
      <c r="Q335" s="66" t="s">
        <v>1899</v>
      </c>
      <c r="R335" s="45"/>
      <c r="S335" s="45"/>
      <c r="T335" s="17" t="str">
        <f>VLOOKUP(H335,[2]废止表!E126:F569,2,0)</f>
        <v>眼窝再造术</v>
      </c>
      <c r="U335" s="17" t="b">
        <f t="shared" si="10"/>
        <v>1</v>
      </c>
      <c r="V335" s="17" t="str">
        <f>VLOOKUP(H335,'[1]映射关系 '!$J$5:$K$416,2,0)</f>
        <v>眼窝再造术</v>
      </c>
      <c r="W335" s="17" t="b">
        <f t="shared" si="11"/>
        <v>1</v>
      </c>
    </row>
    <row r="336" s="17" customFormat="1" ht="47.25" spans="1:23">
      <c r="A336" s="95"/>
      <c r="B336" s="393" t="s">
        <v>897</v>
      </c>
      <c r="C336" s="36" t="s">
        <v>898</v>
      </c>
      <c r="D336" s="73"/>
      <c r="E336" s="73"/>
      <c r="F336" s="36"/>
      <c r="G336" s="143"/>
      <c r="H336" s="98"/>
      <c r="I336" s="95"/>
      <c r="J336" s="95"/>
      <c r="K336" s="95"/>
      <c r="L336" s="95"/>
      <c r="M336" s="95"/>
      <c r="N336" s="95"/>
      <c r="O336" s="95"/>
      <c r="P336" s="66"/>
      <c r="Q336" s="66"/>
      <c r="R336" s="45"/>
      <c r="S336" s="45"/>
      <c r="T336" s="17" t="e">
        <f>VLOOKUP(H336,[2]废止表!E323:F570,2,0)</f>
        <v>#N/A</v>
      </c>
      <c r="U336" s="17" t="e">
        <f t="shared" si="10"/>
        <v>#N/A</v>
      </c>
      <c r="V336" s="17" t="e">
        <f>VLOOKUP(H336,'[1]映射关系 '!$J$5:$K$416,2,0)</f>
        <v>#N/A</v>
      </c>
      <c r="W336" s="17" t="e">
        <f t="shared" si="11"/>
        <v>#N/A</v>
      </c>
    </row>
    <row r="337" s="17" customFormat="1" ht="40.5" spans="1:23">
      <c r="A337" s="95">
        <v>113</v>
      </c>
      <c r="B337" s="396" t="s">
        <v>899</v>
      </c>
      <c r="C337" s="75" t="s">
        <v>900</v>
      </c>
      <c r="D337" s="73" t="s">
        <v>901</v>
      </c>
      <c r="E337" s="73" t="s">
        <v>902</v>
      </c>
      <c r="F337" s="96" t="s">
        <v>226</v>
      </c>
      <c r="G337" s="73"/>
      <c r="H337" s="42">
        <v>330402003</v>
      </c>
      <c r="I337" s="40" t="s">
        <v>1297</v>
      </c>
      <c r="J337" s="40"/>
      <c r="K337" s="41"/>
      <c r="L337" s="40" t="s">
        <v>24</v>
      </c>
      <c r="M337" s="42" t="s">
        <v>1298</v>
      </c>
      <c r="N337" s="43">
        <v>747</v>
      </c>
      <c r="O337" s="95" t="s">
        <v>158</v>
      </c>
      <c r="P337" s="77" t="s">
        <v>1900</v>
      </c>
      <c r="Q337" s="77" t="s">
        <v>1901</v>
      </c>
      <c r="R337" s="45"/>
      <c r="S337" s="45"/>
      <c r="T337" s="17" t="str">
        <f>VLOOKUP(H337,[2]废止表!E50:F571,2,0)</f>
        <v>泪小管吻合术</v>
      </c>
      <c r="U337" s="17" t="b">
        <f t="shared" si="10"/>
        <v>1</v>
      </c>
      <c r="V337" s="17" t="str">
        <f>VLOOKUP(H337,'[1]映射关系 '!$J$5:$K$416,2,0)</f>
        <v>泪小管吻合术</v>
      </c>
      <c r="W337" s="17" t="b">
        <f t="shared" si="11"/>
        <v>1</v>
      </c>
    </row>
    <row r="338" s="17" customFormat="1" ht="47.25" spans="1:23">
      <c r="A338" s="95"/>
      <c r="B338" s="63"/>
      <c r="C338" s="110"/>
      <c r="D338" s="73"/>
      <c r="E338" s="73"/>
      <c r="F338" s="96"/>
      <c r="G338" s="73"/>
      <c r="H338" s="42">
        <v>330402006</v>
      </c>
      <c r="I338" s="40" t="s">
        <v>1306</v>
      </c>
      <c r="J338" s="40"/>
      <c r="K338" s="41"/>
      <c r="L338" s="40" t="s">
        <v>24</v>
      </c>
      <c r="M338" s="42"/>
      <c r="N338" s="43">
        <v>520</v>
      </c>
      <c r="O338" s="95" t="s">
        <v>158</v>
      </c>
      <c r="P338" s="81"/>
      <c r="Q338" s="81"/>
      <c r="R338" s="45"/>
      <c r="S338" s="45"/>
      <c r="T338" s="17" t="str">
        <f>VLOOKUP(H338,[2]废止表!E51:F572,2,0)</f>
        <v>泪囊结膜囊吻合术</v>
      </c>
      <c r="U338" s="17" t="b">
        <f t="shared" si="10"/>
        <v>1</v>
      </c>
      <c r="V338" s="17" t="str">
        <f>VLOOKUP(H338,'[1]映射关系 '!$J$5:$K$416,2,0)</f>
        <v>泪囊结膜囊吻合术</v>
      </c>
      <c r="W338" s="17" t="b">
        <f t="shared" si="11"/>
        <v>1</v>
      </c>
    </row>
    <row r="339" s="17" customFormat="1" ht="47.25" spans="1:23">
      <c r="A339" s="95"/>
      <c r="B339" s="63"/>
      <c r="C339" s="110"/>
      <c r="D339" s="73"/>
      <c r="E339" s="73"/>
      <c r="F339" s="96"/>
      <c r="G339" s="73"/>
      <c r="H339" s="42">
        <v>330402007</v>
      </c>
      <c r="I339" s="40" t="s">
        <v>1308</v>
      </c>
      <c r="J339" s="40"/>
      <c r="K339" s="41"/>
      <c r="L339" s="40" t="s">
        <v>24</v>
      </c>
      <c r="M339" s="42" t="s">
        <v>1309</v>
      </c>
      <c r="N339" s="43">
        <v>747</v>
      </c>
      <c r="O339" s="95" t="s">
        <v>158</v>
      </c>
      <c r="P339" s="81"/>
      <c r="Q339" s="81"/>
      <c r="R339" s="45"/>
      <c r="S339" s="45"/>
      <c r="T339" s="17" t="str">
        <f>VLOOKUP(H339,[2]废止表!E52:F573,2,0)</f>
        <v>鼻腔泪囊吻合术</v>
      </c>
      <c r="U339" s="17" t="b">
        <f t="shared" si="10"/>
        <v>1</v>
      </c>
      <c r="V339" s="17" t="str">
        <f>VLOOKUP(H339,'[1]映射关系 '!$J$5:$K$416,2,0)</f>
        <v>鼻腔泪囊吻合术</v>
      </c>
      <c r="W339" s="17" t="b">
        <f t="shared" si="11"/>
        <v>1</v>
      </c>
    </row>
    <row r="340" s="17" customFormat="1" ht="40.5" spans="1:23">
      <c r="A340" s="95"/>
      <c r="B340" s="63"/>
      <c r="C340" s="110"/>
      <c r="D340" s="73"/>
      <c r="E340" s="73"/>
      <c r="F340" s="96"/>
      <c r="G340" s="73"/>
      <c r="H340" s="42">
        <v>330402008</v>
      </c>
      <c r="I340" s="40" t="s">
        <v>1311</v>
      </c>
      <c r="J340" s="40" t="s">
        <v>1312</v>
      </c>
      <c r="K340" s="41" t="s">
        <v>1313</v>
      </c>
      <c r="L340" s="40" t="s">
        <v>24</v>
      </c>
      <c r="M340" s="42"/>
      <c r="N340" s="43">
        <v>448</v>
      </c>
      <c r="O340" s="95" t="s">
        <v>158</v>
      </c>
      <c r="P340" s="81"/>
      <c r="Q340" s="81"/>
      <c r="R340" s="45"/>
      <c r="S340" s="45"/>
      <c r="T340" s="17" t="str">
        <f>VLOOKUP(H340,[2]废止表!E53:F574,2,0)</f>
        <v>鼻泪道再通术</v>
      </c>
      <c r="U340" s="17" t="b">
        <f t="shared" si="10"/>
        <v>1</v>
      </c>
      <c r="V340" s="17" t="str">
        <f>VLOOKUP(H340,'[1]映射关系 '!$J$5:$K$416,2,0)</f>
        <v>鼻泪道再通术</v>
      </c>
      <c r="W340" s="17" t="b">
        <f t="shared" si="11"/>
        <v>1</v>
      </c>
    </row>
    <row r="341" s="17" customFormat="1" ht="31.5" spans="1:23">
      <c r="A341" s="95"/>
      <c r="B341" s="63"/>
      <c r="C341" s="110"/>
      <c r="D341" s="73"/>
      <c r="E341" s="73"/>
      <c r="F341" s="96"/>
      <c r="G341" s="73"/>
      <c r="H341" s="42">
        <v>330402009</v>
      </c>
      <c r="I341" s="86" t="s">
        <v>1315</v>
      </c>
      <c r="J341" s="86" t="s">
        <v>1316</v>
      </c>
      <c r="K341" s="87"/>
      <c r="L341" s="86" t="s">
        <v>226</v>
      </c>
      <c r="M341" s="88" t="s">
        <v>1317</v>
      </c>
      <c r="N341" s="89">
        <v>527</v>
      </c>
      <c r="O341" s="95" t="s">
        <v>158</v>
      </c>
      <c r="P341" s="81"/>
      <c r="Q341" s="81"/>
      <c r="R341" s="45"/>
      <c r="S341" s="45"/>
      <c r="T341" s="17" t="str">
        <f>VLOOKUP(H341,[2]废止表!E54:F575,2,0)</f>
        <v>泪道成形术</v>
      </c>
      <c r="U341" s="17" t="b">
        <f t="shared" si="10"/>
        <v>1</v>
      </c>
      <c r="V341" s="17" t="str">
        <f>VLOOKUP(H341,'[1]映射关系 '!$J$5:$K$416,2,0)</f>
        <v>泪道成形术</v>
      </c>
      <c r="W341" s="17" t="b">
        <f t="shared" si="11"/>
        <v>1</v>
      </c>
    </row>
    <row r="342" s="17" customFormat="1" ht="47.25" spans="1:23">
      <c r="A342" s="95"/>
      <c r="B342" s="393" t="s">
        <v>905</v>
      </c>
      <c r="C342" s="36" t="s">
        <v>906</v>
      </c>
      <c r="D342" s="73"/>
      <c r="E342" s="73"/>
      <c r="F342" s="96"/>
      <c r="G342" s="73"/>
      <c r="H342" s="98"/>
      <c r="I342" s="95"/>
      <c r="J342" s="95"/>
      <c r="K342" s="95"/>
      <c r="L342" s="95"/>
      <c r="M342" s="95"/>
      <c r="N342" s="95"/>
      <c r="O342" s="95"/>
      <c r="P342" s="79"/>
      <c r="Q342" s="79"/>
      <c r="R342" s="45"/>
      <c r="S342" s="45"/>
      <c r="T342" s="17" t="e">
        <f>VLOOKUP(H342,[2]废止表!E329:F576,2,0)</f>
        <v>#N/A</v>
      </c>
      <c r="U342" s="17" t="e">
        <f t="shared" si="10"/>
        <v>#N/A</v>
      </c>
      <c r="V342" s="17" t="e">
        <f>VLOOKUP(H342,'[1]映射关系 '!$J$5:$K$416,2,0)</f>
        <v>#N/A</v>
      </c>
      <c r="W342" s="17" t="e">
        <f t="shared" si="11"/>
        <v>#N/A</v>
      </c>
    </row>
    <row r="343" s="17" customFormat="1" ht="78.75" spans="1:23">
      <c r="A343" s="95"/>
      <c r="B343" s="393" t="s">
        <v>907</v>
      </c>
      <c r="C343" s="36" t="s">
        <v>908</v>
      </c>
      <c r="D343" s="73"/>
      <c r="E343" s="73"/>
      <c r="F343" s="96"/>
      <c r="G343" s="73"/>
      <c r="H343" s="42">
        <v>330402002</v>
      </c>
      <c r="I343" s="40" t="s">
        <v>1294</v>
      </c>
      <c r="J343" s="40" t="s">
        <v>1295</v>
      </c>
      <c r="K343" s="41"/>
      <c r="L343" s="40" t="s">
        <v>24</v>
      </c>
      <c r="M343" s="42"/>
      <c r="N343" s="43">
        <v>328</v>
      </c>
      <c r="O343" s="95" t="s">
        <v>1833</v>
      </c>
      <c r="P343" s="66" t="s">
        <v>1902</v>
      </c>
      <c r="Q343" s="66" t="s">
        <v>1294</v>
      </c>
      <c r="R343" s="45"/>
      <c r="S343" s="45"/>
      <c r="T343" s="17" t="str">
        <f>VLOOKUP(H343,[2]废止表!E56:F577,2,0)</f>
        <v>泪小点外翻矫正术</v>
      </c>
      <c r="U343" s="17" t="b">
        <f t="shared" si="10"/>
        <v>1</v>
      </c>
      <c r="V343" s="17" t="str">
        <f>VLOOKUP(H343,'[1]映射关系 '!$J$5:$K$416,2,0)</f>
        <v>泪小点外翻矫正术</v>
      </c>
      <c r="W343" s="17" t="b">
        <f t="shared" si="11"/>
        <v>1</v>
      </c>
    </row>
    <row r="344" s="17" customFormat="1" ht="110.25" spans="1:23">
      <c r="A344" s="95">
        <v>114</v>
      </c>
      <c r="B344" s="393" t="s">
        <v>909</v>
      </c>
      <c r="C344" s="36" t="s">
        <v>910</v>
      </c>
      <c r="D344" s="73" t="s">
        <v>911</v>
      </c>
      <c r="E344" s="73" t="s">
        <v>912</v>
      </c>
      <c r="F344" s="96" t="s">
        <v>226</v>
      </c>
      <c r="G344" s="97"/>
      <c r="H344" s="42">
        <v>330402005</v>
      </c>
      <c r="I344" s="40" t="s">
        <v>1303</v>
      </c>
      <c r="J344" s="40" t="s">
        <v>1304</v>
      </c>
      <c r="K344" s="41"/>
      <c r="L344" s="40" t="s">
        <v>24</v>
      </c>
      <c r="M344" s="42"/>
      <c r="N344" s="43">
        <v>448</v>
      </c>
      <c r="O344" s="95" t="s">
        <v>158</v>
      </c>
      <c r="P344" s="66" t="s">
        <v>1903</v>
      </c>
      <c r="Q344" s="66" t="s">
        <v>1904</v>
      </c>
      <c r="R344" s="45"/>
      <c r="S344" s="45"/>
      <c r="T344" s="17" t="str">
        <f>VLOOKUP(H344,[2]废止表!E57:F578,2,0)</f>
        <v>睑部泪腺摘除术</v>
      </c>
      <c r="U344" s="17" t="b">
        <f t="shared" si="10"/>
        <v>1</v>
      </c>
      <c r="V344" s="17" t="str">
        <f>VLOOKUP(H344,'[1]映射关系 '!$J$5:$K$416,2,0)</f>
        <v>睑部泪腺摘除术</v>
      </c>
      <c r="W344" s="17" t="b">
        <f t="shared" si="11"/>
        <v>1</v>
      </c>
    </row>
    <row r="345" s="17" customFormat="1" ht="63" spans="1:23">
      <c r="A345" s="95"/>
      <c r="B345" s="393" t="s">
        <v>914</v>
      </c>
      <c r="C345" s="36" t="s">
        <v>915</v>
      </c>
      <c r="D345" s="73"/>
      <c r="E345" s="73"/>
      <c r="F345" s="96"/>
      <c r="G345" s="97"/>
      <c r="H345" s="98"/>
      <c r="I345" s="95"/>
      <c r="J345" s="95"/>
      <c r="K345" s="95"/>
      <c r="L345" s="95"/>
      <c r="M345" s="95"/>
      <c r="N345" s="95"/>
      <c r="O345" s="95"/>
      <c r="P345" s="66"/>
      <c r="Q345" s="66"/>
      <c r="R345" s="45"/>
      <c r="S345" s="45"/>
      <c r="T345" s="17" t="e">
        <f>VLOOKUP(H345,[2]废止表!E332:F579,2,0)</f>
        <v>#N/A</v>
      </c>
      <c r="U345" s="17" t="e">
        <f t="shared" si="10"/>
        <v>#N/A</v>
      </c>
      <c r="V345" s="17" t="e">
        <f>VLOOKUP(H345,'[1]映射关系 '!$J$5:$K$416,2,0)</f>
        <v>#N/A</v>
      </c>
      <c r="W345" s="17" t="e">
        <f t="shared" si="11"/>
        <v>#N/A</v>
      </c>
    </row>
    <row r="346" s="17" customFormat="1" ht="78.75" spans="1:23">
      <c r="A346" s="95"/>
      <c r="B346" s="393" t="s">
        <v>916</v>
      </c>
      <c r="C346" s="36" t="s">
        <v>917</v>
      </c>
      <c r="D346" s="73"/>
      <c r="E346" s="73"/>
      <c r="F346" s="96"/>
      <c r="G346" s="97"/>
      <c r="H346" s="42">
        <v>330402004</v>
      </c>
      <c r="I346" s="40" t="s">
        <v>1300</v>
      </c>
      <c r="J346" s="40" t="s">
        <v>1301</v>
      </c>
      <c r="K346" s="41"/>
      <c r="L346" s="40" t="s">
        <v>24</v>
      </c>
      <c r="M346" s="42"/>
      <c r="N346" s="43">
        <v>448</v>
      </c>
      <c r="O346" s="95" t="s">
        <v>1724</v>
      </c>
      <c r="P346" s="45" t="s">
        <v>1905</v>
      </c>
      <c r="Q346" s="45" t="s">
        <v>1906</v>
      </c>
      <c r="R346" s="45"/>
      <c r="S346" s="45"/>
      <c r="T346" s="17" t="str">
        <f>VLOOKUP(H346,[2]废止表!E59:F580,2,0)</f>
        <v>泪囊摘除术</v>
      </c>
      <c r="U346" s="17" t="b">
        <f t="shared" si="10"/>
        <v>1</v>
      </c>
      <c r="V346" s="17" t="str">
        <f>VLOOKUP(H346,'[1]映射关系 '!$J$5:$K$416,2,0)</f>
        <v>泪囊摘除术</v>
      </c>
      <c r="W346" s="17" t="b">
        <f t="shared" si="11"/>
        <v>1</v>
      </c>
    </row>
    <row r="347" s="17" customFormat="1" ht="47.25" spans="1:23">
      <c r="A347" s="95">
        <v>115</v>
      </c>
      <c r="B347" s="393" t="s">
        <v>918</v>
      </c>
      <c r="C347" s="36" t="s">
        <v>919</v>
      </c>
      <c r="D347" s="53" t="s">
        <v>920</v>
      </c>
      <c r="E347" s="53" t="s">
        <v>921</v>
      </c>
      <c r="F347" s="36" t="s">
        <v>226</v>
      </c>
      <c r="G347" s="97"/>
      <c r="H347" s="42">
        <v>330402002</v>
      </c>
      <c r="I347" s="40" t="s">
        <v>1294</v>
      </c>
      <c r="J347" s="119" t="s">
        <v>1295</v>
      </c>
      <c r="K347" s="41"/>
      <c r="L347" s="40" t="s">
        <v>24</v>
      </c>
      <c r="M347" s="42"/>
      <c r="N347" s="43">
        <v>328</v>
      </c>
      <c r="O347" s="95" t="s">
        <v>158</v>
      </c>
      <c r="P347" s="66" t="s">
        <v>1907</v>
      </c>
      <c r="Q347" s="66" t="s">
        <v>1908</v>
      </c>
      <c r="R347" s="45"/>
      <c r="S347" s="45"/>
      <c r="T347" s="17" t="str">
        <f>VLOOKUP(H347,[2]废止表!E60:F581,2,0)</f>
        <v>泪小点外翻矫正术</v>
      </c>
      <c r="U347" s="17" t="b">
        <f t="shared" si="10"/>
        <v>1</v>
      </c>
      <c r="V347" s="17" t="str">
        <f>VLOOKUP(H347,'[1]映射关系 '!$J$5:$K$416,2,0)</f>
        <v>泪小点外翻矫正术</v>
      </c>
      <c r="W347" s="17" t="b">
        <f t="shared" si="11"/>
        <v>1</v>
      </c>
    </row>
    <row r="348" s="17" customFormat="1" ht="63" spans="1:23">
      <c r="A348" s="95"/>
      <c r="B348" s="393" t="s">
        <v>922</v>
      </c>
      <c r="C348" s="36" t="s">
        <v>923</v>
      </c>
      <c r="D348" s="53"/>
      <c r="E348" s="53"/>
      <c r="F348" s="36"/>
      <c r="G348" s="97"/>
      <c r="H348" s="98"/>
      <c r="I348" s="95"/>
      <c r="J348" s="95"/>
      <c r="K348" s="95"/>
      <c r="L348" s="95"/>
      <c r="M348" s="95"/>
      <c r="N348" s="95"/>
      <c r="O348" s="95"/>
      <c r="P348" s="66"/>
      <c r="Q348" s="66"/>
      <c r="R348" s="45"/>
      <c r="S348" s="45"/>
      <c r="T348" s="17" t="e">
        <f>VLOOKUP(H348,[2]废止表!E335:F582,2,0)</f>
        <v>#N/A</v>
      </c>
      <c r="U348" s="17" t="e">
        <f t="shared" si="10"/>
        <v>#N/A</v>
      </c>
      <c r="V348" s="17" t="e">
        <f>VLOOKUP(H348,'[1]映射关系 '!$J$5:$K$416,2,0)</f>
        <v>#N/A</v>
      </c>
      <c r="W348" s="17" t="e">
        <f t="shared" si="11"/>
        <v>#N/A</v>
      </c>
    </row>
    <row r="349" s="17" customFormat="1" ht="47.25" spans="1:23">
      <c r="A349" s="95">
        <v>116</v>
      </c>
      <c r="B349" s="393" t="s">
        <v>924</v>
      </c>
      <c r="C349" s="36" t="s">
        <v>925</v>
      </c>
      <c r="D349" s="73" t="s">
        <v>926</v>
      </c>
      <c r="E349" s="73" t="s">
        <v>927</v>
      </c>
      <c r="F349" s="96" t="s">
        <v>226</v>
      </c>
      <c r="G349" s="97"/>
      <c r="H349" s="42">
        <v>330409005</v>
      </c>
      <c r="I349" s="40" t="s">
        <v>1557</v>
      </c>
      <c r="J349" s="40" t="s">
        <v>1558</v>
      </c>
      <c r="K349" s="41"/>
      <c r="L349" s="40" t="s">
        <v>24</v>
      </c>
      <c r="M349" s="42" t="s">
        <v>1365</v>
      </c>
      <c r="N349" s="43">
        <v>1144</v>
      </c>
      <c r="O349" s="95" t="s">
        <v>158</v>
      </c>
      <c r="P349" s="66" t="s">
        <v>1909</v>
      </c>
      <c r="Q349" s="66" t="s">
        <v>1910</v>
      </c>
      <c r="R349" s="45"/>
      <c r="S349" s="45"/>
      <c r="T349" s="17" t="str">
        <f>VLOOKUP(H349,[2]废止表!E140:F583,2,0)</f>
        <v>眼球裂伤缝合术</v>
      </c>
      <c r="U349" s="17" t="b">
        <f t="shared" si="10"/>
        <v>1</v>
      </c>
      <c r="V349" s="17" t="str">
        <f>VLOOKUP(H349,'[1]映射关系 '!$J$5:$K$416,2,0)</f>
        <v>眼球裂伤缝合术</v>
      </c>
      <c r="W349" s="17" t="b">
        <f t="shared" si="11"/>
        <v>1</v>
      </c>
    </row>
    <row r="350" s="17" customFormat="1" ht="63" spans="1:23">
      <c r="A350" s="95"/>
      <c r="B350" s="393" t="s">
        <v>929</v>
      </c>
      <c r="C350" s="36" t="s">
        <v>930</v>
      </c>
      <c r="D350" s="73"/>
      <c r="E350" s="73"/>
      <c r="F350" s="96"/>
      <c r="G350" s="97"/>
      <c r="H350" s="98"/>
      <c r="I350" s="95"/>
      <c r="J350" s="95"/>
      <c r="K350" s="95"/>
      <c r="L350" s="95"/>
      <c r="M350" s="95"/>
      <c r="N350" s="95"/>
      <c r="O350" s="95"/>
      <c r="P350" s="66"/>
      <c r="Q350" s="66"/>
      <c r="R350" s="45"/>
      <c r="S350" s="45"/>
      <c r="T350" s="17" t="e">
        <f>VLOOKUP(H350,[2]废止表!E337:F584,2,0)</f>
        <v>#N/A</v>
      </c>
      <c r="U350" s="17" t="e">
        <f t="shared" si="10"/>
        <v>#N/A</v>
      </c>
      <c r="V350" s="17" t="e">
        <f>VLOOKUP(H350,'[1]映射关系 '!$J$5:$K$416,2,0)</f>
        <v>#N/A</v>
      </c>
      <c r="W350" s="17" t="e">
        <f t="shared" si="11"/>
        <v>#N/A</v>
      </c>
    </row>
    <row r="351" s="17" customFormat="1" ht="78.75" spans="1:23">
      <c r="A351" s="95"/>
      <c r="B351" s="393" t="s">
        <v>931</v>
      </c>
      <c r="C351" s="36" t="s">
        <v>932</v>
      </c>
      <c r="D351" s="73"/>
      <c r="E351" s="73"/>
      <c r="F351" s="96"/>
      <c r="G351" s="97"/>
      <c r="H351" s="98"/>
      <c r="I351" s="95"/>
      <c r="J351" s="95"/>
      <c r="K351" s="95"/>
      <c r="L351" s="95"/>
      <c r="M351" s="95"/>
      <c r="N351" s="95"/>
      <c r="O351" s="95"/>
      <c r="P351" s="66"/>
      <c r="Q351" s="66"/>
      <c r="R351" s="45"/>
      <c r="S351" s="45"/>
      <c r="T351" s="17" t="e">
        <f>VLOOKUP(H351,[2]废止表!E338:F585,2,0)</f>
        <v>#N/A</v>
      </c>
      <c r="U351" s="17" t="e">
        <f t="shared" si="10"/>
        <v>#N/A</v>
      </c>
      <c r="V351" s="17" t="e">
        <f>VLOOKUP(H351,'[1]映射关系 '!$J$5:$K$416,2,0)</f>
        <v>#N/A</v>
      </c>
      <c r="W351" s="17" t="e">
        <f t="shared" si="11"/>
        <v>#N/A</v>
      </c>
    </row>
    <row r="352" s="17" customFormat="1" ht="135" spans="1:23">
      <c r="A352" s="95">
        <v>117</v>
      </c>
      <c r="B352" s="396" t="s">
        <v>933</v>
      </c>
      <c r="C352" s="75" t="s">
        <v>934</v>
      </c>
      <c r="D352" s="73" t="s">
        <v>935</v>
      </c>
      <c r="E352" s="73" t="s">
        <v>936</v>
      </c>
      <c r="F352" s="96" t="s">
        <v>937</v>
      </c>
      <c r="G352" s="97"/>
      <c r="H352" s="42">
        <v>330408001</v>
      </c>
      <c r="I352" s="40" t="s">
        <v>1534</v>
      </c>
      <c r="J352" s="40" t="s">
        <v>1535</v>
      </c>
      <c r="K352" s="41"/>
      <c r="L352" s="40" t="s">
        <v>1536</v>
      </c>
      <c r="M352" s="42" t="s">
        <v>1537</v>
      </c>
      <c r="N352" s="43">
        <v>598</v>
      </c>
      <c r="O352" s="95" t="s">
        <v>158</v>
      </c>
      <c r="P352" s="126" t="s">
        <v>1911</v>
      </c>
      <c r="Q352" s="126" t="s">
        <v>1912</v>
      </c>
      <c r="R352" s="45"/>
      <c r="S352" s="45"/>
      <c r="T352" s="17" t="str">
        <f>VLOOKUP(H352,[2]废止表!E143:F586,2,0)</f>
        <v>共同性斜视矫正术</v>
      </c>
      <c r="U352" s="17" t="b">
        <f t="shared" si="10"/>
        <v>1</v>
      </c>
      <c r="V352" s="17" t="str">
        <f>VLOOKUP(H352,'[1]映射关系 '!$J$5:$K$416,2,0)</f>
        <v>共同性斜视矫正术</v>
      </c>
      <c r="W352" s="17" t="b">
        <f t="shared" si="11"/>
        <v>1</v>
      </c>
    </row>
    <row r="353" s="17" customFormat="1" ht="123.75" spans="1:23">
      <c r="A353" s="95"/>
      <c r="B353" s="63"/>
      <c r="C353" s="110"/>
      <c r="D353" s="73"/>
      <c r="E353" s="73"/>
      <c r="F353" s="96"/>
      <c r="G353" s="97"/>
      <c r="H353" s="42">
        <v>330408002</v>
      </c>
      <c r="I353" s="40" t="s">
        <v>1539</v>
      </c>
      <c r="J353" s="40" t="s">
        <v>1540</v>
      </c>
      <c r="K353" s="41"/>
      <c r="L353" s="40" t="s">
        <v>1536</v>
      </c>
      <c r="M353" s="144" t="s">
        <v>1541</v>
      </c>
      <c r="N353" s="43">
        <v>598</v>
      </c>
      <c r="O353" s="95" t="s">
        <v>158</v>
      </c>
      <c r="P353" s="127"/>
      <c r="Q353" s="127"/>
      <c r="R353" s="45"/>
      <c r="S353" s="45"/>
      <c r="T353" s="17" t="str">
        <f>VLOOKUP(H353,[2]废止表!E144:F587,2,0)</f>
        <v>非共同性斜视矫正术</v>
      </c>
      <c r="U353" s="17" t="b">
        <f t="shared" si="10"/>
        <v>1</v>
      </c>
      <c r="V353" s="17" t="str">
        <f>VLOOKUP(H353,'[1]映射关系 '!$J$5:$K$416,2,0)</f>
        <v>非共同性斜视矫正术</v>
      </c>
      <c r="W353" s="17" t="b">
        <f t="shared" si="11"/>
        <v>1</v>
      </c>
    </row>
    <row r="354" s="17" customFormat="1" ht="123.75" spans="1:23">
      <c r="A354" s="95"/>
      <c r="B354" s="63"/>
      <c r="C354" s="110"/>
      <c r="D354" s="73"/>
      <c r="E354" s="73"/>
      <c r="F354" s="96"/>
      <c r="G354" s="97"/>
      <c r="H354" s="42">
        <v>330408003</v>
      </c>
      <c r="I354" s="40" t="s">
        <v>1543</v>
      </c>
      <c r="J354" s="40"/>
      <c r="K354" s="41"/>
      <c r="L354" s="40" t="s">
        <v>24</v>
      </c>
      <c r="M354" s="144" t="s">
        <v>1544</v>
      </c>
      <c r="N354" s="43">
        <v>822</v>
      </c>
      <c r="O354" s="95" t="s">
        <v>158</v>
      </c>
      <c r="P354" s="127"/>
      <c r="Q354" s="127"/>
      <c r="R354" s="45"/>
      <c r="S354" s="45"/>
      <c r="T354" s="17" t="str">
        <f>VLOOKUP(H354,[2]废止表!E145:F588,2,0)</f>
        <v>非常规眼外肌手术</v>
      </c>
      <c r="U354" s="17" t="b">
        <f t="shared" si="10"/>
        <v>1</v>
      </c>
      <c r="V354" s="17" t="str">
        <f>VLOOKUP(H354,'[1]映射关系 '!$J$5:$K$416,2,0)</f>
        <v>非常规眼外肌手术</v>
      </c>
      <c r="W354" s="17" t="b">
        <f t="shared" si="11"/>
        <v>1</v>
      </c>
    </row>
    <row r="355" s="17" customFormat="1" ht="31.5" spans="1:23">
      <c r="A355" s="95"/>
      <c r="B355" s="60"/>
      <c r="C355" s="76"/>
      <c r="D355" s="73"/>
      <c r="E355" s="73"/>
      <c r="F355" s="96"/>
      <c r="G355" s="97"/>
      <c r="H355" s="42">
        <v>330408004</v>
      </c>
      <c r="I355" s="40" t="s">
        <v>1546</v>
      </c>
      <c r="J355" s="40"/>
      <c r="K355" s="41"/>
      <c r="L355" s="40" t="s">
        <v>24</v>
      </c>
      <c r="M355" s="42"/>
      <c r="N355" s="43">
        <v>897</v>
      </c>
      <c r="O355" s="95" t="s">
        <v>158</v>
      </c>
      <c r="P355" s="127"/>
      <c r="Q355" s="127"/>
      <c r="R355" s="45"/>
      <c r="S355" s="45"/>
      <c r="T355" s="17" t="str">
        <f>VLOOKUP(H355,[2]废止表!E146:F589,2,0)</f>
        <v>眼震矫正术</v>
      </c>
      <c r="U355" s="17" t="b">
        <f t="shared" si="10"/>
        <v>1</v>
      </c>
      <c r="V355" s="17" t="str">
        <f>VLOOKUP(H355,'[1]映射关系 '!$J$5:$K$416,2,0)</f>
        <v>眼震矫正术</v>
      </c>
      <c r="W355" s="17" t="b">
        <f t="shared" si="11"/>
        <v>1</v>
      </c>
    </row>
    <row r="356" s="17" customFormat="1" ht="63" spans="1:23">
      <c r="A356" s="95"/>
      <c r="B356" s="393" t="s">
        <v>938</v>
      </c>
      <c r="C356" s="36" t="s">
        <v>939</v>
      </c>
      <c r="D356" s="73"/>
      <c r="E356" s="73"/>
      <c r="F356" s="96"/>
      <c r="G356" s="97"/>
      <c r="H356" s="98"/>
      <c r="I356" s="95"/>
      <c r="J356" s="95"/>
      <c r="K356" s="95"/>
      <c r="L356" s="95"/>
      <c r="M356" s="95"/>
      <c r="N356" s="95"/>
      <c r="O356" s="95"/>
      <c r="P356" s="128"/>
      <c r="Q356" s="128"/>
      <c r="R356" s="45"/>
      <c r="S356" s="45"/>
      <c r="T356" s="17" t="e">
        <f>VLOOKUP(H356,[2]废止表!E343:F590,2,0)</f>
        <v>#N/A</v>
      </c>
      <c r="U356" s="17" t="e">
        <f t="shared" si="10"/>
        <v>#N/A</v>
      </c>
      <c r="V356" s="17" t="e">
        <f>VLOOKUP(H356,'[1]映射关系 '!$J$5:$K$416,2,0)</f>
        <v>#N/A</v>
      </c>
      <c r="W356" s="17" t="e">
        <f t="shared" si="11"/>
        <v>#N/A</v>
      </c>
    </row>
    <row r="357" s="17" customFormat="1" ht="31.5" spans="1:23">
      <c r="A357" s="95">
        <v>118</v>
      </c>
      <c r="B357" s="393" t="s">
        <v>940</v>
      </c>
      <c r="C357" s="36" t="s">
        <v>941</v>
      </c>
      <c r="D357" s="73" t="s">
        <v>942</v>
      </c>
      <c r="E357" s="73" t="s">
        <v>943</v>
      </c>
      <c r="F357" s="36" t="s">
        <v>226</v>
      </c>
      <c r="G357" s="97"/>
      <c r="H357" s="98"/>
      <c r="I357" s="95" t="s">
        <v>1743</v>
      </c>
      <c r="J357" s="95"/>
      <c r="K357" s="95"/>
      <c r="L357" s="95"/>
      <c r="M357" s="95"/>
      <c r="N357" s="95"/>
      <c r="O357" s="95"/>
      <c r="P357" s="66" t="s">
        <v>1913</v>
      </c>
      <c r="Q357" s="66" t="s">
        <v>1914</v>
      </c>
      <c r="R357" s="45"/>
      <c r="S357" s="45"/>
      <c r="T357" s="17" t="e">
        <f>VLOOKUP(H357,[2]废止表!E282:F591,2,0)</f>
        <v>#N/A</v>
      </c>
      <c r="U357" s="17" t="e">
        <f t="shared" si="10"/>
        <v>#N/A</v>
      </c>
      <c r="V357" s="17" t="e">
        <f>VLOOKUP(H357,'[1]映射关系 '!$J$5:$K$416,2,0)</f>
        <v>#N/A</v>
      </c>
      <c r="W357" s="17" t="e">
        <f t="shared" si="11"/>
        <v>#N/A</v>
      </c>
    </row>
    <row r="358" s="17" customFormat="1" ht="63" spans="1:23">
      <c r="A358" s="95"/>
      <c r="B358" s="393" t="s">
        <v>944</v>
      </c>
      <c r="C358" s="36" t="s">
        <v>945</v>
      </c>
      <c r="D358" s="73"/>
      <c r="E358" s="73"/>
      <c r="F358" s="36"/>
      <c r="G358" s="97"/>
      <c r="H358" s="98"/>
      <c r="I358" s="95"/>
      <c r="J358" s="95"/>
      <c r="K358" s="95"/>
      <c r="L358" s="95"/>
      <c r="M358" s="95"/>
      <c r="N358" s="95"/>
      <c r="O358" s="95"/>
      <c r="P358" s="66"/>
      <c r="Q358" s="66"/>
      <c r="R358" s="45"/>
      <c r="S358" s="45"/>
      <c r="T358" s="17" t="e">
        <f>VLOOKUP(H358,[2]废止表!E345:F592,2,0)</f>
        <v>#N/A</v>
      </c>
      <c r="U358" s="17" t="e">
        <f t="shared" si="10"/>
        <v>#N/A</v>
      </c>
      <c r="V358" s="17" t="e">
        <f>VLOOKUP(H358,'[1]映射关系 '!$J$5:$K$416,2,0)</f>
        <v>#N/A</v>
      </c>
      <c r="W358" s="17" t="e">
        <f t="shared" si="11"/>
        <v>#N/A</v>
      </c>
    </row>
    <row r="359" s="17" customFormat="1" ht="94.5" spans="1:23">
      <c r="A359" s="95">
        <v>119</v>
      </c>
      <c r="B359" s="393" t="s">
        <v>946</v>
      </c>
      <c r="C359" s="36" t="s">
        <v>947</v>
      </c>
      <c r="D359" s="73" t="s">
        <v>948</v>
      </c>
      <c r="E359" s="73" t="s">
        <v>949</v>
      </c>
      <c r="F359" s="36" t="s">
        <v>226</v>
      </c>
      <c r="G359" s="97"/>
      <c r="H359" s="42">
        <v>310300093</v>
      </c>
      <c r="I359" s="40" t="s">
        <v>1198</v>
      </c>
      <c r="J359" s="40"/>
      <c r="K359" s="41"/>
      <c r="L359" s="40" t="s">
        <v>24</v>
      </c>
      <c r="M359" s="42"/>
      <c r="N359" s="43">
        <v>46</v>
      </c>
      <c r="O359" s="95" t="s">
        <v>158</v>
      </c>
      <c r="P359" s="66" t="s">
        <v>1915</v>
      </c>
      <c r="Q359" s="66" t="s">
        <v>1916</v>
      </c>
      <c r="R359" s="45"/>
      <c r="S359" s="45"/>
      <c r="T359" s="17" t="str">
        <f>VLOOKUP(H359,[2]废止表!E72:F593,2,0)</f>
        <v>眼部脓肿切开引流术</v>
      </c>
      <c r="U359" s="17" t="b">
        <f t="shared" si="10"/>
        <v>1</v>
      </c>
      <c r="V359" s="17" t="str">
        <f>VLOOKUP(H359,'[1]映射关系 '!$J$5:$K$416,2,0)</f>
        <v>眼部脓肿切开引流术</v>
      </c>
      <c r="W359" s="17" t="b">
        <f t="shared" si="11"/>
        <v>1</v>
      </c>
    </row>
    <row r="360" s="17" customFormat="1" ht="78.75" spans="1:23">
      <c r="A360" s="95"/>
      <c r="B360" s="393" t="s">
        <v>950</v>
      </c>
      <c r="C360" s="36" t="s">
        <v>951</v>
      </c>
      <c r="D360" s="73"/>
      <c r="E360" s="73"/>
      <c r="F360" s="36"/>
      <c r="G360" s="97"/>
      <c r="H360" s="98"/>
      <c r="I360" s="95"/>
      <c r="J360" s="95"/>
      <c r="K360" s="95"/>
      <c r="L360" s="95"/>
      <c r="M360" s="95"/>
      <c r="N360" s="95"/>
      <c r="O360" s="95"/>
      <c r="P360" s="66"/>
      <c r="Q360" s="66"/>
      <c r="R360" s="45"/>
      <c r="S360" s="45"/>
      <c r="T360" s="17" t="e">
        <f>VLOOKUP(H360,[2]废止表!E347:F594,2,0)</f>
        <v>#N/A</v>
      </c>
      <c r="U360" s="17" t="e">
        <f t="shared" si="10"/>
        <v>#N/A</v>
      </c>
      <c r="V360" s="17" t="e">
        <f>VLOOKUP(H360,'[1]映射关系 '!$J$5:$K$416,2,0)</f>
        <v>#N/A</v>
      </c>
      <c r="W360" s="17" t="e">
        <f t="shared" si="11"/>
        <v>#N/A</v>
      </c>
    </row>
    <row r="361" s="17" customFormat="1" ht="78.75" spans="1:23">
      <c r="A361" s="95">
        <v>120</v>
      </c>
      <c r="B361" s="393" t="s">
        <v>952</v>
      </c>
      <c r="C361" s="36" t="s">
        <v>953</v>
      </c>
      <c r="D361" s="73" t="s">
        <v>954</v>
      </c>
      <c r="E361" s="73" t="s">
        <v>955</v>
      </c>
      <c r="F361" s="36" t="s">
        <v>226</v>
      </c>
      <c r="G361" s="97"/>
      <c r="H361" s="42">
        <v>330403008</v>
      </c>
      <c r="I361" s="40" t="s">
        <v>1344</v>
      </c>
      <c r="J361" s="40" t="s">
        <v>1345</v>
      </c>
      <c r="K361" s="41"/>
      <c r="L361" s="40" t="s">
        <v>24</v>
      </c>
      <c r="M361" s="42"/>
      <c r="N361" s="43">
        <v>448</v>
      </c>
      <c r="O361" s="95" t="s">
        <v>158</v>
      </c>
      <c r="P361" s="45" t="s">
        <v>1917</v>
      </c>
      <c r="Q361" s="45" t="s">
        <v>1918</v>
      </c>
      <c r="R361" s="45"/>
      <c r="S361" s="45"/>
      <c r="T361" s="17" t="str">
        <f>VLOOKUP(H361,[2]废止表!E74:F595,2,0)</f>
        <v>球结膜放射状切开冲洗+减压术</v>
      </c>
      <c r="U361" s="17" t="b">
        <f t="shared" si="10"/>
        <v>1</v>
      </c>
      <c r="V361" s="17" t="str">
        <f>VLOOKUP(H361,'[1]映射关系 '!$J$5:$K$416,2,0)</f>
        <v>球结膜放射状切开冲洗+减压术</v>
      </c>
      <c r="W361" s="17" t="b">
        <f t="shared" si="11"/>
        <v>1</v>
      </c>
    </row>
    <row r="362" s="17" customFormat="1" ht="63" spans="1:23">
      <c r="A362" s="95"/>
      <c r="B362" s="393" t="s">
        <v>956</v>
      </c>
      <c r="C362" s="36" t="s">
        <v>957</v>
      </c>
      <c r="D362" s="73"/>
      <c r="E362" s="73"/>
      <c r="F362" s="36"/>
      <c r="G362" s="97"/>
      <c r="H362" s="98"/>
      <c r="I362" s="95"/>
      <c r="J362" s="95"/>
      <c r="K362" s="95"/>
      <c r="L362" s="95"/>
      <c r="M362" s="95"/>
      <c r="N362" s="95"/>
      <c r="O362" s="95"/>
      <c r="P362" s="45"/>
      <c r="Q362" s="45"/>
      <c r="R362" s="45"/>
      <c r="S362" s="45"/>
      <c r="T362" s="17" t="e">
        <f>VLOOKUP(H362,[2]废止表!E349:F596,2,0)</f>
        <v>#N/A</v>
      </c>
      <c r="U362" s="17" t="e">
        <f t="shared" si="10"/>
        <v>#N/A</v>
      </c>
      <c r="V362" s="17" t="e">
        <f>VLOOKUP(H362,'[1]映射关系 '!$J$5:$K$416,2,0)</f>
        <v>#N/A</v>
      </c>
      <c r="W362" s="17" t="e">
        <f t="shared" si="11"/>
        <v>#N/A</v>
      </c>
    </row>
    <row r="363" s="17" customFormat="1" ht="114.75" spans="1:23">
      <c r="A363" s="95">
        <v>121</v>
      </c>
      <c r="B363" s="393" t="s">
        <v>958</v>
      </c>
      <c r="C363" s="36" t="s">
        <v>959</v>
      </c>
      <c r="D363" s="141" t="s">
        <v>960</v>
      </c>
      <c r="E363" s="143" t="s">
        <v>693</v>
      </c>
      <c r="F363" s="96" t="s">
        <v>392</v>
      </c>
      <c r="G363" s="143" t="s">
        <v>961</v>
      </c>
      <c r="H363" s="42">
        <v>330401015</v>
      </c>
      <c r="I363" s="40" t="s">
        <v>1280</v>
      </c>
      <c r="J363" s="40"/>
      <c r="K363" s="41"/>
      <c r="L363" s="40" t="s">
        <v>1274</v>
      </c>
      <c r="M363" s="42"/>
      <c r="N363" s="64" t="s">
        <v>1251</v>
      </c>
      <c r="O363" s="95" t="s">
        <v>158</v>
      </c>
      <c r="P363" s="45" t="s">
        <v>1919</v>
      </c>
      <c r="Q363" s="45" t="s">
        <v>1920</v>
      </c>
      <c r="R363" s="45"/>
      <c r="S363" s="45"/>
      <c r="T363" s="17" t="str">
        <f>VLOOKUP(H363,[2]废止表!E76:F597,2,0)</f>
        <v>眼袋整形术</v>
      </c>
      <c r="U363" s="17" t="b">
        <f t="shared" si="10"/>
        <v>1</v>
      </c>
      <c r="V363" s="17" t="str">
        <f>VLOOKUP(H363,'[1]映射关系 '!$J$5:$K$416,2,0)</f>
        <v>眼袋整形术</v>
      </c>
      <c r="W363" s="17" t="b">
        <f t="shared" si="11"/>
        <v>1</v>
      </c>
    </row>
    <row r="364" s="17" customFormat="1" ht="54" spans="1:23">
      <c r="A364" s="131">
        <v>122</v>
      </c>
      <c r="B364" s="396" t="s">
        <v>963</v>
      </c>
      <c r="C364" s="75" t="s">
        <v>964</v>
      </c>
      <c r="D364" s="132" t="s">
        <v>965</v>
      </c>
      <c r="E364" s="132" t="s">
        <v>693</v>
      </c>
      <c r="F364" s="145" t="s">
        <v>392</v>
      </c>
      <c r="G364" s="132" t="s">
        <v>961</v>
      </c>
      <c r="H364" s="42">
        <v>330401012</v>
      </c>
      <c r="I364" s="40" t="s">
        <v>1272</v>
      </c>
      <c r="J364" s="40" t="s">
        <v>1273</v>
      </c>
      <c r="K364" s="41"/>
      <c r="L364" s="40" t="s">
        <v>1274</v>
      </c>
      <c r="M364" s="42"/>
      <c r="N364" s="64" t="s">
        <v>1251</v>
      </c>
      <c r="O364" s="95" t="s">
        <v>158</v>
      </c>
      <c r="P364" s="46" t="s">
        <v>1921</v>
      </c>
      <c r="Q364" s="46" t="s">
        <v>1922</v>
      </c>
      <c r="R364" s="45"/>
      <c r="S364" s="45"/>
      <c r="T364" s="17" t="str">
        <f>VLOOKUP(H364,[2]废止表!E77:F598,2,0)</f>
        <v>重睑成形术</v>
      </c>
      <c r="U364" s="17" t="b">
        <f t="shared" si="10"/>
        <v>1</v>
      </c>
      <c r="V364" s="17" t="str">
        <f>VLOOKUP(H364,'[1]映射关系 '!$J$5:$K$416,2,0)</f>
        <v>重睑成形术</v>
      </c>
      <c r="W364" s="17" t="b">
        <f t="shared" si="11"/>
        <v>1</v>
      </c>
    </row>
    <row r="365" s="17" customFormat="1" ht="47.25" spans="1:23">
      <c r="A365" s="135"/>
      <c r="B365" s="60"/>
      <c r="C365" s="76"/>
      <c r="D365" s="136"/>
      <c r="E365" s="136"/>
      <c r="F365" s="146"/>
      <c r="G365" s="136"/>
      <c r="H365" s="42">
        <v>330401013</v>
      </c>
      <c r="I365" s="40" t="s">
        <v>1276</v>
      </c>
      <c r="J365" s="40"/>
      <c r="K365" s="41"/>
      <c r="L365" s="40" t="s">
        <v>24</v>
      </c>
      <c r="M365" s="42"/>
      <c r="N365" s="43">
        <v>299</v>
      </c>
      <c r="O365" s="95" t="s">
        <v>158</v>
      </c>
      <c r="P365" s="50"/>
      <c r="Q365" s="50"/>
      <c r="R365" s="45"/>
      <c r="S365" s="45"/>
      <c r="T365" s="17" t="str">
        <f>VLOOKUP(H365,[2]废止表!E78:F599,2,0)</f>
        <v>激光重睑整形术</v>
      </c>
      <c r="U365" s="17" t="b">
        <f t="shared" si="10"/>
        <v>1</v>
      </c>
      <c r="V365" s="17" t="str">
        <f>VLOOKUP(H365,'[1]映射关系 '!$J$5:$K$416,2,0)</f>
        <v>激光重睑整形术</v>
      </c>
      <c r="W365" s="17" t="b">
        <f t="shared" si="11"/>
        <v>1</v>
      </c>
    </row>
    <row r="366" s="17" customFormat="1" ht="157.5" spans="1:23">
      <c r="A366" s="95">
        <v>123</v>
      </c>
      <c r="B366" s="393" t="s">
        <v>966</v>
      </c>
      <c r="C366" s="36" t="s">
        <v>967</v>
      </c>
      <c r="D366" s="141" t="s">
        <v>968</v>
      </c>
      <c r="E366" s="143" t="s">
        <v>969</v>
      </c>
      <c r="F366" s="96" t="s">
        <v>226</v>
      </c>
      <c r="G366" s="143" t="s">
        <v>961</v>
      </c>
      <c r="H366" s="42">
        <v>330409025</v>
      </c>
      <c r="I366" s="40" t="s">
        <v>1607</v>
      </c>
      <c r="J366" s="40"/>
      <c r="K366" s="41" t="s">
        <v>1608</v>
      </c>
      <c r="L366" s="40" t="s">
        <v>24</v>
      </c>
      <c r="M366" s="42"/>
      <c r="N366" s="43">
        <v>2600</v>
      </c>
      <c r="O366" s="95" t="s">
        <v>158</v>
      </c>
      <c r="P366" s="66" t="s">
        <v>1923</v>
      </c>
      <c r="Q366" s="66" t="s">
        <v>1924</v>
      </c>
      <c r="R366" s="45"/>
      <c r="S366" s="45"/>
      <c r="T366" s="17" t="str">
        <f>VLOOKUP(H366,[2]废止表!E157:F600,2,0)</f>
        <v>眶距增宽症整形术</v>
      </c>
      <c r="U366" s="17" t="b">
        <f t="shared" si="10"/>
        <v>1</v>
      </c>
      <c r="V366" s="17" t="str">
        <f>VLOOKUP(H366,'[1]映射关系 '!$J$5:$K$416,2,0)</f>
        <v>眶距增宽症整形术</v>
      </c>
      <c r="W366" s="17" t="b">
        <f t="shared" si="11"/>
        <v>1</v>
      </c>
    </row>
    <row r="367" s="17" customFormat="1" ht="89.25" spans="1:23">
      <c r="A367" s="52">
        <v>124</v>
      </c>
      <c r="B367" s="393" t="s">
        <v>970</v>
      </c>
      <c r="C367" s="36" t="s">
        <v>971</v>
      </c>
      <c r="D367" s="141" t="s">
        <v>972</v>
      </c>
      <c r="E367" s="143" t="s">
        <v>973</v>
      </c>
      <c r="F367" s="96" t="s">
        <v>226</v>
      </c>
      <c r="G367" s="143" t="s">
        <v>961</v>
      </c>
      <c r="H367" s="42">
        <v>330409026</v>
      </c>
      <c r="I367" s="40" t="s">
        <v>1610</v>
      </c>
      <c r="J367" s="40"/>
      <c r="K367" s="41"/>
      <c r="L367" s="40" t="s">
        <v>1274</v>
      </c>
      <c r="M367" s="42"/>
      <c r="N367" s="64" t="s">
        <v>1251</v>
      </c>
      <c r="O367" s="95" t="s">
        <v>158</v>
      </c>
      <c r="P367" s="45"/>
      <c r="Q367" s="45"/>
      <c r="R367" s="45"/>
      <c r="S367" s="45"/>
      <c r="T367" s="17" t="str">
        <f>VLOOKUP(H367,[2]废止表!E158:F601,2,0)</f>
        <v>隆眉弓术</v>
      </c>
      <c r="U367" s="17" t="b">
        <f t="shared" si="10"/>
        <v>1</v>
      </c>
      <c r="V367" s="17" t="str">
        <f>VLOOKUP(H367,'[1]映射关系 '!$J$5:$K$416,2,0)</f>
        <v>隆眉弓术</v>
      </c>
      <c r="W367" s="17" t="b">
        <f t="shared" si="11"/>
        <v>1</v>
      </c>
    </row>
    <row r="368" s="17" customFormat="1" ht="40.5" spans="1:23">
      <c r="A368" s="46">
        <v>125</v>
      </c>
      <c r="B368" s="396" t="s">
        <v>974</v>
      </c>
      <c r="C368" s="75" t="s">
        <v>975</v>
      </c>
      <c r="D368" s="132" t="s">
        <v>976</v>
      </c>
      <c r="E368" s="132" t="s">
        <v>973</v>
      </c>
      <c r="F368" s="145" t="s">
        <v>226</v>
      </c>
      <c r="G368" s="132" t="s">
        <v>961</v>
      </c>
      <c r="H368" s="42">
        <v>330409027</v>
      </c>
      <c r="I368" s="40" t="s">
        <v>1612</v>
      </c>
      <c r="J368" s="40" t="s">
        <v>1613</v>
      </c>
      <c r="K368" s="41"/>
      <c r="L368" s="40" t="s">
        <v>24</v>
      </c>
      <c r="M368" s="42"/>
      <c r="N368" s="64" t="s">
        <v>1251</v>
      </c>
      <c r="O368" s="95" t="s">
        <v>158</v>
      </c>
      <c r="P368" s="46" t="s">
        <v>1925</v>
      </c>
      <c r="Q368" s="46" t="s">
        <v>1926</v>
      </c>
      <c r="R368" s="46"/>
      <c r="S368" s="46"/>
      <c r="T368" s="17" t="str">
        <f>VLOOKUP(H368,[2]废止表!E159:F602,2,0)</f>
        <v>眉畸形矫正术</v>
      </c>
      <c r="U368" s="17" t="b">
        <f t="shared" si="10"/>
        <v>1</v>
      </c>
      <c r="V368" s="17" t="str">
        <f>VLOOKUP(H368,'[1]映射关系 '!$J$5:$K$416,2,0)</f>
        <v>眉畸形矫正术</v>
      </c>
      <c r="W368" s="17" t="b">
        <f t="shared" si="11"/>
        <v>1</v>
      </c>
    </row>
    <row r="369" s="17" customFormat="1" ht="40.5" spans="1:23">
      <c r="A369" s="50"/>
      <c r="B369" s="60"/>
      <c r="C369" s="76"/>
      <c r="D369" s="147"/>
      <c r="E369" s="148"/>
      <c r="F369" s="146"/>
      <c r="G369" s="148"/>
      <c r="H369" s="42">
        <v>330409028</v>
      </c>
      <c r="I369" s="40" t="s">
        <v>1615</v>
      </c>
      <c r="J369" s="40" t="s">
        <v>1616</v>
      </c>
      <c r="K369" s="41"/>
      <c r="L369" s="40" t="s">
        <v>24</v>
      </c>
      <c r="M369" s="42"/>
      <c r="N369" s="64" t="s">
        <v>1251</v>
      </c>
      <c r="O369" s="95" t="s">
        <v>158</v>
      </c>
      <c r="P369" s="149"/>
      <c r="Q369" s="149"/>
      <c r="R369" s="50"/>
      <c r="S369" s="50"/>
      <c r="T369" s="17" t="str">
        <f>VLOOKUP(H369,[2]废止表!E160:F603,2,0)</f>
        <v>眉缺损修复术</v>
      </c>
      <c r="U369" s="17" t="b">
        <f t="shared" si="10"/>
        <v>1</v>
      </c>
      <c r="V369" s="17" t="str">
        <f>VLOOKUP(H369,'[1]映射关系 '!$J$5:$K$416,2,0)</f>
        <v>眉缺损修复术</v>
      </c>
      <c r="W369" s="17" t="b">
        <f t="shared" si="11"/>
        <v>1</v>
      </c>
    </row>
  </sheetData>
  <mergeCells count="727">
    <mergeCell ref="A1:S1"/>
    <mergeCell ref="A2:S2"/>
    <mergeCell ref="P3:S3"/>
    <mergeCell ref="P4:Q4"/>
    <mergeCell ref="R4:S4"/>
    <mergeCell ref="A6:C6"/>
    <mergeCell ref="D6:G6"/>
    <mergeCell ref="A88:C88"/>
    <mergeCell ref="A130:C130"/>
    <mergeCell ref="A3:A5"/>
    <mergeCell ref="A8:A14"/>
    <mergeCell ref="A15:A16"/>
    <mergeCell ref="A17:A18"/>
    <mergeCell ref="A19:A21"/>
    <mergeCell ref="A22:A23"/>
    <mergeCell ref="A26:A27"/>
    <mergeCell ref="A29:A31"/>
    <mergeCell ref="A33:A37"/>
    <mergeCell ref="A40:A42"/>
    <mergeCell ref="A43:A44"/>
    <mergeCell ref="A45:A46"/>
    <mergeCell ref="A48:A52"/>
    <mergeCell ref="A53:A62"/>
    <mergeCell ref="A63:A66"/>
    <mergeCell ref="A67:A69"/>
    <mergeCell ref="A70:A72"/>
    <mergeCell ref="A74:A76"/>
    <mergeCell ref="A80:A81"/>
    <mergeCell ref="A85:A87"/>
    <mergeCell ref="A89:A90"/>
    <mergeCell ref="A91:A93"/>
    <mergeCell ref="A94:A95"/>
    <mergeCell ref="A97:A100"/>
    <mergeCell ref="A101:A103"/>
    <mergeCell ref="A104:A107"/>
    <mergeCell ref="A109:A113"/>
    <mergeCell ref="A114:A118"/>
    <mergeCell ref="A119:A122"/>
    <mergeCell ref="A124:A125"/>
    <mergeCell ref="A128:A129"/>
    <mergeCell ref="A131:A145"/>
    <mergeCell ref="A146:A147"/>
    <mergeCell ref="A148:A151"/>
    <mergeCell ref="A152:A156"/>
    <mergeCell ref="A157:A158"/>
    <mergeCell ref="A159:A160"/>
    <mergeCell ref="A161:A162"/>
    <mergeCell ref="A163:A164"/>
    <mergeCell ref="A165:A166"/>
    <mergeCell ref="A167:A170"/>
    <mergeCell ref="A171:A172"/>
    <mergeCell ref="A173:A174"/>
    <mergeCell ref="A175:A178"/>
    <mergeCell ref="A179:A180"/>
    <mergeCell ref="A181:A184"/>
    <mergeCell ref="A185:A187"/>
    <mergeCell ref="A188:A189"/>
    <mergeCell ref="A190:A191"/>
    <mergeCell ref="A192:A193"/>
    <mergeCell ref="A194:A200"/>
    <mergeCell ref="A201:A202"/>
    <mergeCell ref="A203:A204"/>
    <mergeCell ref="A205:A207"/>
    <mergeCell ref="A208:A209"/>
    <mergeCell ref="A210:A213"/>
    <mergeCell ref="A214:A216"/>
    <mergeCell ref="A217:A218"/>
    <mergeCell ref="A219:A221"/>
    <mergeCell ref="A222:A224"/>
    <mergeCell ref="A225:A229"/>
    <mergeCell ref="A230:A234"/>
    <mergeCell ref="A235:A238"/>
    <mergeCell ref="A239:A244"/>
    <mergeCell ref="A245:A250"/>
    <mergeCell ref="A251:A253"/>
    <mergeCell ref="A254:A259"/>
    <mergeCell ref="A260:A262"/>
    <mergeCell ref="A263:A264"/>
    <mergeCell ref="A265:A267"/>
    <mergeCell ref="A268:A269"/>
    <mergeCell ref="A270:A271"/>
    <mergeCell ref="A272:A273"/>
    <mergeCell ref="A274:A277"/>
    <mergeCell ref="A278:A279"/>
    <mergeCell ref="A280:A283"/>
    <mergeCell ref="A284:A285"/>
    <mergeCell ref="A286:A289"/>
    <mergeCell ref="A290:A291"/>
    <mergeCell ref="A292:A293"/>
    <mergeCell ref="A294:A295"/>
    <mergeCell ref="A296:A297"/>
    <mergeCell ref="A298:A300"/>
    <mergeCell ref="A301:A304"/>
    <mergeCell ref="A305:A306"/>
    <mergeCell ref="A307:A308"/>
    <mergeCell ref="A309:A312"/>
    <mergeCell ref="A313:A314"/>
    <mergeCell ref="A315:A317"/>
    <mergeCell ref="A318:A322"/>
    <mergeCell ref="A323:A324"/>
    <mergeCell ref="A325:A330"/>
    <mergeCell ref="A331:A334"/>
    <mergeCell ref="A335:A336"/>
    <mergeCell ref="A337:A343"/>
    <mergeCell ref="A344:A346"/>
    <mergeCell ref="A347:A348"/>
    <mergeCell ref="A349:A351"/>
    <mergeCell ref="A352:A356"/>
    <mergeCell ref="A357:A358"/>
    <mergeCell ref="A359:A360"/>
    <mergeCell ref="A361:A362"/>
    <mergeCell ref="A364:A365"/>
    <mergeCell ref="A368:A369"/>
    <mergeCell ref="B3:B5"/>
    <mergeCell ref="B8:B14"/>
    <mergeCell ref="B19:B21"/>
    <mergeCell ref="B26:B27"/>
    <mergeCell ref="B29:B31"/>
    <mergeCell ref="B33:B36"/>
    <mergeCell ref="B40:B42"/>
    <mergeCell ref="B43:B44"/>
    <mergeCell ref="B48:B51"/>
    <mergeCell ref="B53:B59"/>
    <mergeCell ref="B63:B66"/>
    <mergeCell ref="B67:B68"/>
    <mergeCell ref="B70:B72"/>
    <mergeCell ref="B74:B75"/>
    <mergeCell ref="B85:B87"/>
    <mergeCell ref="B91:B92"/>
    <mergeCell ref="B94:B95"/>
    <mergeCell ref="B99:B100"/>
    <mergeCell ref="B101:B102"/>
    <mergeCell ref="B104:B105"/>
    <mergeCell ref="B109:B112"/>
    <mergeCell ref="B114:B118"/>
    <mergeCell ref="B119:B122"/>
    <mergeCell ref="B131:B144"/>
    <mergeCell ref="B148:B150"/>
    <mergeCell ref="B152:B155"/>
    <mergeCell ref="B167:B169"/>
    <mergeCell ref="B175:B177"/>
    <mergeCell ref="B181:B183"/>
    <mergeCell ref="B185:B186"/>
    <mergeCell ref="B194:B199"/>
    <mergeCell ref="B210:B211"/>
    <mergeCell ref="B214:B215"/>
    <mergeCell ref="B222:B223"/>
    <mergeCell ref="B225:B228"/>
    <mergeCell ref="B230:B232"/>
    <mergeCell ref="B235:B237"/>
    <mergeCell ref="B239:B243"/>
    <mergeCell ref="B245:B246"/>
    <mergeCell ref="B248:B249"/>
    <mergeCell ref="B254:B255"/>
    <mergeCell ref="B257:B259"/>
    <mergeCell ref="B260:B261"/>
    <mergeCell ref="B265:B266"/>
    <mergeCell ref="B274:B276"/>
    <mergeCell ref="B280:B282"/>
    <mergeCell ref="B286:B288"/>
    <mergeCell ref="B298:B299"/>
    <mergeCell ref="B301:B302"/>
    <mergeCell ref="B309:B310"/>
    <mergeCell ref="B315:B316"/>
    <mergeCell ref="B318:B320"/>
    <mergeCell ref="B325:B329"/>
    <mergeCell ref="B331:B333"/>
    <mergeCell ref="B337:B341"/>
    <mergeCell ref="B352:B355"/>
    <mergeCell ref="B364:B365"/>
    <mergeCell ref="B368:B369"/>
    <mergeCell ref="C3:C5"/>
    <mergeCell ref="C8:C14"/>
    <mergeCell ref="C19:C21"/>
    <mergeCell ref="C26:C27"/>
    <mergeCell ref="C29:C31"/>
    <mergeCell ref="C33:C36"/>
    <mergeCell ref="C40:C42"/>
    <mergeCell ref="C43:C44"/>
    <mergeCell ref="C48:C51"/>
    <mergeCell ref="C53:C59"/>
    <mergeCell ref="C63:C66"/>
    <mergeCell ref="C67:C68"/>
    <mergeCell ref="C70:C72"/>
    <mergeCell ref="C74:C75"/>
    <mergeCell ref="C85:C87"/>
    <mergeCell ref="C91:C92"/>
    <mergeCell ref="C94:C95"/>
    <mergeCell ref="C99:C100"/>
    <mergeCell ref="C101:C102"/>
    <mergeCell ref="C104:C105"/>
    <mergeCell ref="C109:C112"/>
    <mergeCell ref="C114:C118"/>
    <mergeCell ref="C119:C122"/>
    <mergeCell ref="C131:C144"/>
    <mergeCell ref="C148:C150"/>
    <mergeCell ref="C152:C155"/>
    <mergeCell ref="C167:C169"/>
    <mergeCell ref="C175:C177"/>
    <mergeCell ref="C181:C183"/>
    <mergeCell ref="C185:C186"/>
    <mergeCell ref="C194:C199"/>
    <mergeCell ref="C210:C211"/>
    <mergeCell ref="C214:C215"/>
    <mergeCell ref="C222:C223"/>
    <mergeCell ref="C225:C228"/>
    <mergeCell ref="C230:C232"/>
    <mergeCell ref="C235:C237"/>
    <mergeCell ref="C239:C243"/>
    <mergeCell ref="C245:C246"/>
    <mergeCell ref="C248:C249"/>
    <mergeCell ref="C254:C255"/>
    <mergeCell ref="C257:C259"/>
    <mergeCell ref="C260:C261"/>
    <mergeCell ref="C265:C266"/>
    <mergeCell ref="C274:C276"/>
    <mergeCell ref="C280:C282"/>
    <mergeCell ref="C286:C288"/>
    <mergeCell ref="C298:C299"/>
    <mergeCell ref="C301:C302"/>
    <mergeCell ref="C309:C310"/>
    <mergeCell ref="C315:C316"/>
    <mergeCell ref="C318:C320"/>
    <mergeCell ref="C325:C329"/>
    <mergeCell ref="C331:C333"/>
    <mergeCell ref="C337:C341"/>
    <mergeCell ref="C352:C355"/>
    <mergeCell ref="C364:C365"/>
    <mergeCell ref="C368:C369"/>
    <mergeCell ref="D3:D5"/>
    <mergeCell ref="D8:D14"/>
    <mergeCell ref="D15:D16"/>
    <mergeCell ref="D17:D18"/>
    <mergeCell ref="D19:D21"/>
    <mergeCell ref="D22:D23"/>
    <mergeCell ref="D26:D27"/>
    <mergeCell ref="D29:D32"/>
    <mergeCell ref="D33:D37"/>
    <mergeCell ref="D40:D42"/>
    <mergeCell ref="D43:D44"/>
    <mergeCell ref="D45:D46"/>
    <mergeCell ref="D48:D52"/>
    <mergeCell ref="D53:D62"/>
    <mergeCell ref="D63:D66"/>
    <mergeCell ref="D67:D69"/>
    <mergeCell ref="D70:D72"/>
    <mergeCell ref="D74:D76"/>
    <mergeCell ref="D80:D81"/>
    <mergeCell ref="D85:D87"/>
    <mergeCell ref="D89:D90"/>
    <mergeCell ref="D91:D93"/>
    <mergeCell ref="D94:D95"/>
    <mergeCell ref="D97:D100"/>
    <mergeCell ref="D101:D103"/>
    <mergeCell ref="D104:D107"/>
    <mergeCell ref="D109:D112"/>
    <mergeCell ref="D114:D118"/>
    <mergeCell ref="D119:D122"/>
    <mergeCell ref="D124:D125"/>
    <mergeCell ref="D128:D129"/>
    <mergeCell ref="D131:D145"/>
    <mergeCell ref="D146:D147"/>
    <mergeCell ref="D148:D151"/>
    <mergeCell ref="D152:D156"/>
    <mergeCell ref="D157:D158"/>
    <mergeCell ref="D159:D160"/>
    <mergeCell ref="D161:D162"/>
    <mergeCell ref="D163:D164"/>
    <mergeCell ref="D165:D166"/>
    <mergeCell ref="D167:D170"/>
    <mergeCell ref="D171:D172"/>
    <mergeCell ref="D173:D174"/>
    <mergeCell ref="D175:D178"/>
    <mergeCell ref="D179:D180"/>
    <mergeCell ref="D181:D184"/>
    <mergeCell ref="D185:D187"/>
    <mergeCell ref="D188:D189"/>
    <mergeCell ref="D190:D191"/>
    <mergeCell ref="D192:D193"/>
    <mergeCell ref="D194:D200"/>
    <mergeCell ref="D201:D202"/>
    <mergeCell ref="D203:D204"/>
    <mergeCell ref="D205:D207"/>
    <mergeCell ref="D208:D209"/>
    <mergeCell ref="D210:D213"/>
    <mergeCell ref="D214:D216"/>
    <mergeCell ref="D217:D218"/>
    <mergeCell ref="D219:D221"/>
    <mergeCell ref="D222:D224"/>
    <mergeCell ref="D225:D229"/>
    <mergeCell ref="D230:D234"/>
    <mergeCell ref="D235:D238"/>
    <mergeCell ref="D239:D244"/>
    <mergeCell ref="D245:D250"/>
    <mergeCell ref="D251:D253"/>
    <mergeCell ref="D254:D259"/>
    <mergeCell ref="D260:D262"/>
    <mergeCell ref="D263:D264"/>
    <mergeCell ref="D265:D267"/>
    <mergeCell ref="D268:D269"/>
    <mergeCell ref="D270:D271"/>
    <mergeCell ref="D272:D273"/>
    <mergeCell ref="D274:D277"/>
    <mergeCell ref="D278:D279"/>
    <mergeCell ref="D280:D283"/>
    <mergeCell ref="D284:D285"/>
    <mergeCell ref="D286:D289"/>
    <mergeCell ref="D290:D291"/>
    <mergeCell ref="D292:D293"/>
    <mergeCell ref="D294:D295"/>
    <mergeCell ref="D296:D297"/>
    <mergeCell ref="D298:D300"/>
    <mergeCell ref="D301:D304"/>
    <mergeCell ref="D305:D306"/>
    <mergeCell ref="D307:D308"/>
    <mergeCell ref="D309:D312"/>
    <mergeCell ref="D313:D314"/>
    <mergeCell ref="D315:D317"/>
    <mergeCell ref="D318:D322"/>
    <mergeCell ref="D323:D324"/>
    <mergeCell ref="D325:D330"/>
    <mergeCell ref="D331:D334"/>
    <mergeCell ref="D335:D336"/>
    <mergeCell ref="D337:D343"/>
    <mergeCell ref="D344:D346"/>
    <mergeCell ref="D347:D348"/>
    <mergeCell ref="D349:D351"/>
    <mergeCell ref="D352:D356"/>
    <mergeCell ref="D357:D358"/>
    <mergeCell ref="D359:D360"/>
    <mergeCell ref="D361:D362"/>
    <mergeCell ref="D364:D365"/>
    <mergeCell ref="D368:D369"/>
    <mergeCell ref="E3:E5"/>
    <mergeCell ref="E8:E14"/>
    <mergeCell ref="E15:E16"/>
    <mergeCell ref="E17:E18"/>
    <mergeCell ref="E19:E21"/>
    <mergeCell ref="E22:E23"/>
    <mergeCell ref="E26:E27"/>
    <mergeCell ref="E29:E32"/>
    <mergeCell ref="E33:E37"/>
    <mergeCell ref="E40:E42"/>
    <mergeCell ref="E43:E44"/>
    <mergeCell ref="E45:E46"/>
    <mergeCell ref="E48:E52"/>
    <mergeCell ref="E53:E62"/>
    <mergeCell ref="E63:E66"/>
    <mergeCell ref="E67:E69"/>
    <mergeCell ref="E70:E72"/>
    <mergeCell ref="E74:E76"/>
    <mergeCell ref="E80:E81"/>
    <mergeCell ref="E85:E87"/>
    <mergeCell ref="E89:E90"/>
    <mergeCell ref="E91:E93"/>
    <mergeCell ref="E94:E95"/>
    <mergeCell ref="E97:E100"/>
    <mergeCell ref="E101:E103"/>
    <mergeCell ref="E104:E107"/>
    <mergeCell ref="E109:E112"/>
    <mergeCell ref="E114:E118"/>
    <mergeCell ref="E119:E122"/>
    <mergeCell ref="E124:E125"/>
    <mergeCell ref="E128:E129"/>
    <mergeCell ref="E131:E145"/>
    <mergeCell ref="E146:E147"/>
    <mergeCell ref="E148:E151"/>
    <mergeCell ref="E152:E156"/>
    <mergeCell ref="E157:E158"/>
    <mergeCell ref="E159:E160"/>
    <mergeCell ref="E161:E162"/>
    <mergeCell ref="E163:E164"/>
    <mergeCell ref="E165:E166"/>
    <mergeCell ref="E167:E170"/>
    <mergeCell ref="E171:E172"/>
    <mergeCell ref="E173:E174"/>
    <mergeCell ref="E175:E178"/>
    <mergeCell ref="E179:E180"/>
    <mergeCell ref="E181:E184"/>
    <mergeCell ref="E185:E187"/>
    <mergeCell ref="E188:E189"/>
    <mergeCell ref="E190:E191"/>
    <mergeCell ref="E192:E193"/>
    <mergeCell ref="E194:E200"/>
    <mergeCell ref="E201:E202"/>
    <mergeCell ref="E203:E204"/>
    <mergeCell ref="E205:E207"/>
    <mergeCell ref="E208:E209"/>
    <mergeCell ref="E210:E213"/>
    <mergeCell ref="E214:E216"/>
    <mergeCell ref="E217:E218"/>
    <mergeCell ref="E219:E221"/>
    <mergeCell ref="E222:E224"/>
    <mergeCell ref="E225:E229"/>
    <mergeCell ref="E230:E234"/>
    <mergeCell ref="E235:E238"/>
    <mergeCell ref="E239:E244"/>
    <mergeCell ref="E245:E250"/>
    <mergeCell ref="E251:E253"/>
    <mergeCell ref="E254:E259"/>
    <mergeCell ref="E260:E262"/>
    <mergeCell ref="E263:E264"/>
    <mergeCell ref="E265:E267"/>
    <mergeCell ref="E268:E269"/>
    <mergeCell ref="E270:E271"/>
    <mergeCell ref="E272:E273"/>
    <mergeCell ref="E274:E277"/>
    <mergeCell ref="E278:E279"/>
    <mergeCell ref="E280:E283"/>
    <mergeCell ref="E284:E285"/>
    <mergeCell ref="E286:E289"/>
    <mergeCell ref="E290:E291"/>
    <mergeCell ref="E292:E293"/>
    <mergeCell ref="E294:E295"/>
    <mergeCell ref="E296:E297"/>
    <mergeCell ref="E298:E300"/>
    <mergeCell ref="E301:E304"/>
    <mergeCell ref="E305:E306"/>
    <mergeCell ref="E307:E308"/>
    <mergeCell ref="E309:E312"/>
    <mergeCell ref="E313:E314"/>
    <mergeCell ref="E315:E317"/>
    <mergeCell ref="E318:E322"/>
    <mergeCell ref="E323:E324"/>
    <mergeCell ref="E325:E330"/>
    <mergeCell ref="E331:E334"/>
    <mergeCell ref="E335:E336"/>
    <mergeCell ref="E337:E343"/>
    <mergeCell ref="E344:E346"/>
    <mergeCell ref="E347:E348"/>
    <mergeCell ref="E349:E351"/>
    <mergeCell ref="E352:E356"/>
    <mergeCell ref="E357:E358"/>
    <mergeCell ref="E359:E360"/>
    <mergeCell ref="E361:E362"/>
    <mergeCell ref="E364:E365"/>
    <mergeCell ref="E368:E369"/>
    <mergeCell ref="F3:F5"/>
    <mergeCell ref="F8:F14"/>
    <mergeCell ref="F15:F16"/>
    <mergeCell ref="F17:F18"/>
    <mergeCell ref="F19:F21"/>
    <mergeCell ref="F22:F23"/>
    <mergeCell ref="F26:F27"/>
    <mergeCell ref="F29:F32"/>
    <mergeCell ref="F33:F37"/>
    <mergeCell ref="F40:F42"/>
    <mergeCell ref="F43:F44"/>
    <mergeCell ref="F45:F46"/>
    <mergeCell ref="F48:F52"/>
    <mergeCell ref="F53:F62"/>
    <mergeCell ref="F63:F66"/>
    <mergeCell ref="F67:F69"/>
    <mergeCell ref="F70:F72"/>
    <mergeCell ref="F74:F76"/>
    <mergeCell ref="F80:F81"/>
    <mergeCell ref="F85:F87"/>
    <mergeCell ref="F89:F90"/>
    <mergeCell ref="F91:F93"/>
    <mergeCell ref="F94:F95"/>
    <mergeCell ref="F97:F100"/>
    <mergeCell ref="F101:F103"/>
    <mergeCell ref="F104:F107"/>
    <mergeCell ref="F109:F112"/>
    <mergeCell ref="F114:F118"/>
    <mergeCell ref="F119:F122"/>
    <mergeCell ref="F124:F125"/>
    <mergeCell ref="F128:F129"/>
    <mergeCell ref="F131:F145"/>
    <mergeCell ref="F146:F147"/>
    <mergeCell ref="F148:F151"/>
    <mergeCell ref="F152:F156"/>
    <mergeCell ref="F157:F158"/>
    <mergeCell ref="F159:F160"/>
    <mergeCell ref="F161:F162"/>
    <mergeCell ref="F163:F164"/>
    <mergeCell ref="F165:F166"/>
    <mergeCell ref="F167:F170"/>
    <mergeCell ref="F171:F172"/>
    <mergeCell ref="F173:F174"/>
    <mergeCell ref="F175:F178"/>
    <mergeCell ref="F179:F180"/>
    <mergeCell ref="F181:F184"/>
    <mergeCell ref="F185:F187"/>
    <mergeCell ref="F188:F189"/>
    <mergeCell ref="F190:F191"/>
    <mergeCell ref="F192:F193"/>
    <mergeCell ref="F194:F200"/>
    <mergeCell ref="F201:F202"/>
    <mergeCell ref="F203:F204"/>
    <mergeCell ref="F205:F207"/>
    <mergeCell ref="F208:F209"/>
    <mergeCell ref="F210:F213"/>
    <mergeCell ref="F214:F216"/>
    <mergeCell ref="F217:F218"/>
    <mergeCell ref="F219:F221"/>
    <mergeCell ref="F222:F224"/>
    <mergeCell ref="F225:F229"/>
    <mergeCell ref="F230:F234"/>
    <mergeCell ref="F235:F238"/>
    <mergeCell ref="F239:F244"/>
    <mergeCell ref="F245:F250"/>
    <mergeCell ref="F251:F253"/>
    <mergeCell ref="F254:F257"/>
    <mergeCell ref="F260:F262"/>
    <mergeCell ref="F263:F264"/>
    <mergeCell ref="F265:F267"/>
    <mergeCell ref="F268:F269"/>
    <mergeCell ref="F270:F271"/>
    <mergeCell ref="F272:F273"/>
    <mergeCell ref="F274:F277"/>
    <mergeCell ref="F278:F279"/>
    <mergeCell ref="F280:F283"/>
    <mergeCell ref="F284:F285"/>
    <mergeCell ref="F286:F289"/>
    <mergeCell ref="F290:F291"/>
    <mergeCell ref="F292:F293"/>
    <mergeCell ref="F294:F295"/>
    <mergeCell ref="F296:F297"/>
    <mergeCell ref="F298:F300"/>
    <mergeCell ref="F301:F304"/>
    <mergeCell ref="F305:F306"/>
    <mergeCell ref="F307:F308"/>
    <mergeCell ref="F309:F312"/>
    <mergeCell ref="F313:F314"/>
    <mergeCell ref="F315:F317"/>
    <mergeCell ref="F318:F322"/>
    <mergeCell ref="F323:F324"/>
    <mergeCell ref="F325:F330"/>
    <mergeCell ref="F331:F334"/>
    <mergeCell ref="F335:F336"/>
    <mergeCell ref="F337:F343"/>
    <mergeCell ref="F344:F346"/>
    <mergeCell ref="F347:F348"/>
    <mergeCell ref="F349:F351"/>
    <mergeCell ref="F357:F358"/>
    <mergeCell ref="F359:F360"/>
    <mergeCell ref="F361:F362"/>
    <mergeCell ref="F364:F365"/>
    <mergeCell ref="F368:F369"/>
    <mergeCell ref="G3:G5"/>
    <mergeCell ref="G8:G14"/>
    <mergeCell ref="G15:G16"/>
    <mergeCell ref="G17:G18"/>
    <mergeCell ref="G19:G21"/>
    <mergeCell ref="G22:G23"/>
    <mergeCell ref="G26:G27"/>
    <mergeCell ref="G40:G42"/>
    <mergeCell ref="G43:G44"/>
    <mergeCell ref="G45:G46"/>
    <mergeCell ref="G48:G52"/>
    <mergeCell ref="G53:G62"/>
    <mergeCell ref="G67:G69"/>
    <mergeCell ref="G70:G72"/>
    <mergeCell ref="G74:G76"/>
    <mergeCell ref="G80:G81"/>
    <mergeCell ref="G85:G87"/>
    <mergeCell ref="G89:G90"/>
    <mergeCell ref="G91:G93"/>
    <mergeCell ref="G94:G95"/>
    <mergeCell ref="G97:G100"/>
    <mergeCell ref="G101:G103"/>
    <mergeCell ref="G104:G107"/>
    <mergeCell ref="G109:G112"/>
    <mergeCell ref="G114:G118"/>
    <mergeCell ref="G119:G122"/>
    <mergeCell ref="G152:G156"/>
    <mergeCell ref="G157:G158"/>
    <mergeCell ref="G159:G160"/>
    <mergeCell ref="G161:G162"/>
    <mergeCell ref="G163:G164"/>
    <mergeCell ref="G165:G166"/>
    <mergeCell ref="G167:G170"/>
    <mergeCell ref="G171:G172"/>
    <mergeCell ref="G181:G184"/>
    <mergeCell ref="G185:G187"/>
    <mergeCell ref="G188:G189"/>
    <mergeCell ref="G190:G191"/>
    <mergeCell ref="G192:G193"/>
    <mergeCell ref="G194:G200"/>
    <mergeCell ref="G201:G202"/>
    <mergeCell ref="G203:G204"/>
    <mergeCell ref="G205:G207"/>
    <mergeCell ref="G214:G216"/>
    <mergeCell ref="G217:G218"/>
    <mergeCell ref="G219:G221"/>
    <mergeCell ref="G222:G224"/>
    <mergeCell ref="G235:G238"/>
    <mergeCell ref="G239:G244"/>
    <mergeCell ref="G245:G250"/>
    <mergeCell ref="G263:G264"/>
    <mergeCell ref="G265:G267"/>
    <mergeCell ref="G268:G269"/>
    <mergeCell ref="G305:G306"/>
    <mergeCell ref="G307:G308"/>
    <mergeCell ref="G313:G314"/>
    <mergeCell ref="G315:G317"/>
    <mergeCell ref="G318:G322"/>
    <mergeCell ref="G337:G343"/>
    <mergeCell ref="G364:G365"/>
    <mergeCell ref="G368:G369"/>
    <mergeCell ref="H3:H5"/>
    <mergeCell ref="I3:I5"/>
    <mergeCell ref="J3:J5"/>
    <mergeCell ref="K3:K5"/>
    <mergeCell ref="L3:L5"/>
    <mergeCell ref="M3:M5"/>
    <mergeCell ref="N3:N5"/>
    <mergeCell ref="O3:O5"/>
    <mergeCell ref="P8:P14"/>
    <mergeCell ref="P19:P21"/>
    <mergeCell ref="P29:P31"/>
    <mergeCell ref="P33:P36"/>
    <mergeCell ref="P40:P42"/>
    <mergeCell ref="P43:P44"/>
    <mergeCell ref="P48:P51"/>
    <mergeCell ref="P53:P59"/>
    <mergeCell ref="P63:P66"/>
    <mergeCell ref="P67:P68"/>
    <mergeCell ref="P70:P72"/>
    <mergeCell ref="P74:P76"/>
    <mergeCell ref="P85:P87"/>
    <mergeCell ref="P101:P103"/>
    <mergeCell ref="P109:P113"/>
    <mergeCell ref="P114:P118"/>
    <mergeCell ref="P119:P122"/>
    <mergeCell ref="P131:P145"/>
    <mergeCell ref="P148:P150"/>
    <mergeCell ref="P152:P156"/>
    <mergeCell ref="P167:P170"/>
    <mergeCell ref="P175:P177"/>
    <mergeCell ref="P181:P184"/>
    <mergeCell ref="P185:P187"/>
    <mergeCell ref="P194:P200"/>
    <mergeCell ref="P210:P213"/>
    <mergeCell ref="P214:P216"/>
    <mergeCell ref="P222:P224"/>
    <mergeCell ref="P225:P229"/>
    <mergeCell ref="P230:P234"/>
    <mergeCell ref="P235:P238"/>
    <mergeCell ref="P239:P244"/>
    <mergeCell ref="P245:P247"/>
    <mergeCell ref="P248:P249"/>
    <mergeCell ref="P254:P256"/>
    <mergeCell ref="P257:P259"/>
    <mergeCell ref="P260:P261"/>
    <mergeCell ref="P265:P267"/>
    <mergeCell ref="P274:P276"/>
    <mergeCell ref="P280:P283"/>
    <mergeCell ref="P284:P285"/>
    <mergeCell ref="P286:P289"/>
    <mergeCell ref="P298:P300"/>
    <mergeCell ref="P301:P303"/>
    <mergeCell ref="P309:P310"/>
    <mergeCell ref="P315:P316"/>
    <mergeCell ref="P318:P322"/>
    <mergeCell ref="P325:P330"/>
    <mergeCell ref="P331:P334"/>
    <mergeCell ref="P337:P342"/>
    <mergeCell ref="P352:P356"/>
    <mergeCell ref="P364:P365"/>
    <mergeCell ref="P368:P369"/>
    <mergeCell ref="Q8:Q14"/>
    <mergeCell ref="Q19:Q21"/>
    <mergeCell ref="Q29:Q31"/>
    <mergeCell ref="Q33:Q36"/>
    <mergeCell ref="Q40:Q42"/>
    <mergeCell ref="Q43:Q44"/>
    <mergeCell ref="Q48:Q51"/>
    <mergeCell ref="Q53:Q59"/>
    <mergeCell ref="Q63:Q66"/>
    <mergeCell ref="Q67:Q68"/>
    <mergeCell ref="Q70:Q72"/>
    <mergeCell ref="Q74:Q76"/>
    <mergeCell ref="Q85:Q87"/>
    <mergeCell ref="Q101:Q103"/>
    <mergeCell ref="Q109:Q113"/>
    <mergeCell ref="Q114:Q118"/>
    <mergeCell ref="Q119:Q122"/>
    <mergeCell ref="Q131:Q145"/>
    <mergeCell ref="Q148:Q150"/>
    <mergeCell ref="Q152:Q156"/>
    <mergeCell ref="Q167:Q170"/>
    <mergeCell ref="Q175:Q177"/>
    <mergeCell ref="Q181:Q184"/>
    <mergeCell ref="Q185:Q187"/>
    <mergeCell ref="Q194:Q200"/>
    <mergeCell ref="Q210:Q213"/>
    <mergeCell ref="Q214:Q216"/>
    <mergeCell ref="Q222:Q224"/>
    <mergeCell ref="Q225:Q229"/>
    <mergeCell ref="Q230:Q234"/>
    <mergeCell ref="Q235:Q238"/>
    <mergeCell ref="Q239:Q244"/>
    <mergeCell ref="Q245:Q247"/>
    <mergeCell ref="Q248:Q249"/>
    <mergeCell ref="Q254:Q256"/>
    <mergeCell ref="Q257:Q259"/>
    <mergeCell ref="Q260:Q261"/>
    <mergeCell ref="Q265:Q267"/>
    <mergeCell ref="Q274:Q276"/>
    <mergeCell ref="Q280:Q283"/>
    <mergeCell ref="Q284:Q285"/>
    <mergeCell ref="Q286:Q289"/>
    <mergeCell ref="Q298:Q300"/>
    <mergeCell ref="Q301:Q303"/>
    <mergeCell ref="Q309:Q310"/>
    <mergeCell ref="Q315:Q316"/>
    <mergeCell ref="Q318:Q322"/>
    <mergeCell ref="Q325:Q330"/>
    <mergeCell ref="Q331:Q334"/>
    <mergeCell ref="Q337:Q342"/>
    <mergeCell ref="Q352:Q356"/>
    <mergeCell ref="Q364:Q365"/>
    <mergeCell ref="Q368:Q369"/>
    <mergeCell ref="R53:R59"/>
    <mergeCell ref="R63:R66"/>
    <mergeCell ref="R70:R72"/>
    <mergeCell ref="R152:R156"/>
    <mergeCell ref="R222:R224"/>
    <mergeCell ref="R368:R369"/>
    <mergeCell ref="S53:S59"/>
    <mergeCell ref="S63:S66"/>
    <mergeCell ref="S70:S72"/>
    <mergeCell ref="S152:S156"/>
    <mergeCell ref="S222:S224"/>
    <mergeCell ref="S368:S369"/>
  </mergeCells>
  <conditionalFormatting sqref="R3:R5">
    <cfRule type="duplicateValues" dxfId="0" priority="3"/>
  </conditionalFormatting>
  <conditionalFormatting sqref="S3:S5">
    <cfRule type="duplicateValues" dxfId="0" priority="2"/>
    <cfRule type="duplicateValues" dxfId="0" priority="1"/>
  </conditionalFormatting>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workbookViewId="0">
      <selection activeCell="L5" sqref="L5:O5"/>
    </sheetView>
  </sheetViews>
  <sheetFormatPr defaultColWidth="9.55752212389381" defaultRowHeight="15.75" outlineLevelRow="5"/>
  <cols>
    <col min="1" max="1" width="3.12389380530973" style="1" customWidth="1"/>
    <col min="2" max="2" width="8.83185840707965" style="1" customWidth="1"/>
    <col min="3" max="3" width="17.7345132743363" style="1" customWidth="1"/>
    <col min="4" max="4" width="20.8495575221239" style="1" customWidth="1"/>
    <col min="5" max="5" width="21.1769911504425" style="1" customWidth="1"/>
    <col min="6" max="6" width="5.78761061946903" style="1" customWidth="1"/>
    <col min="7" max="7" width="6.1858407079646" style="1" customWidth="1"/>
    <col min="8" max="8" width="5.92035398230088" style="1" customWidth="1"/>
    <col min="9" max="9" width="10.7522123893805" style="1" customWidth="1"/>
    <col min="10" max="10" width="9.55752212389381" style="1" hidden="1" customWidth="1"/>
    <col min="11" max="11" width="11.5486725663717" style="1" hidden="1" customWidth="1"/>
    <col min="12" max="17" width="4.71681415929203" style="1" customWidth="1"/>
    <col min="18" max="16384" width="9.55752212389381" style="1"/>
  </cols>
  <sheetData>
    <row r="1" s="1" customFormat="1" spans="1:17">
      <c r="A1" s="1" t="s">
        <v>1927</v>
      </c>
    </row>
    <row r="2" s="1" customFormat="1" ht="20.25" spans="1:17">
      <c r="A2" s="5" t="s">
        <v>1928</v>
      </c>
      <c r="B2" s="5"/>
      <c r="C2" s="5"/>
      <c r="D2" s="5"/>
      <c r="E2" s="5"/>
      <c r="F2" s="5"/>
      <c r="G2" s="5"/>
      <c r="H2" s="5"/>
      <c r="I2" s="5"/>
      <c r="J2" s="5"/>
      <c r="K2" s="5"/>
      <c r="L2" s="5"/>
      <c r="M2" s="5"/>
      <c r="N2" s="5"/>
      <c r="O2" s="5"/>
      <c r="P2" s="5"/>
      <c r="Q2" s="5"/>
    </row>
    <row r="3" s="2" customFormat="1" ht="13.5" spans="1:17">
      <c r="A3" s="6" t="s">
        <v>1929</v>
      </c>
      <c r="B3" s="7"/>
      <c r="C3" s="7"/>
      <c r="D3" s="7"/>
      <c r="E3" s="7"/>
      <c r="F3" s="7"/>
      <c r="G3" s="7"/>
      <c r="H3" s="7"/>
      <c r="I3" s="7"/>
      <c r="J3" s="7"/>
      <c r="K3" s="7"/>
      <c r="L3" s="7"/>
      <c r="M3" s="7"/>
      <c r="N3" s="7"/>
      <c r="O3" s="7"/>
      <c r="P3" s="7"/>
      <c r="Q3" s="7"/>
    </row>
    <row r="4" s="3" customFormat="1" ht="40.5" spans="1:17">
      <c r="A4" s="8" t="s">
        <v>2</v>
      </c>
      <c r="B4" s="8" t="s">
        <v>3</v>
      </c>
      <c r="C4" s="8" t="s">
        <v>4</v>
      </c>
      <c r="D4" s="8" t="s">
        <v>5</v>
      </c>
      <c r="E4" s="8" t="s">
        <v>6</v>
      </c>
      <c r="F4" s="8" t="s">
        <v>7</v>
      </c>
      <c r="G4" s="8" t="s">
        <v>8</v>
      </c>
      <c r="H4" s="8" t="s">
        <v>9</v>
      </c>
      <c r="I4" s="8" t="s">
        <v>10</v>
      </c>
      <c r="J4" s="8" t="s">
        <v>1930</v>
      </c>
      <c r="K4" s="8" t="s">
        <v>11</v>
      </c>
      <c r="L4" s="9" t="s">
        <v>194</v>
      </c>
      <c r="M4" s="9" t="s">
        <v>195</v>
      </c>
      <c r="N4" s="9" t="s">
        <v>196</v>
      </c>
      <c r="O4" s="10" t="s">
        <v>197</v>
      </c>
      <c r="P4" s="8" t="s">
        <v>16</v>
      </c>
      <c r="Q4" s="8" t="s">
        <v>17</v>
      </c>
    </row>
    <row r="5" s="3" customFormat="1" ht="13.5" spans="1:17">
      <c r="A5" s="11"/>
      <c r="B5" s="11"/>
      <c r="C5" s="11"/>
      <c r="D5" s="11"/>
      <c r="E5" s="11"/>
      <c r="F5" s="11"/>
      <c r="G5" s="11"/>
      <c r="H5" s="11"/>
      <c r="I5" s="11"/>
      <c r="J5" s="8" t="s">
        <v>18</v>
      </c>
      <c r="K5" s="11"/>
      <c r="L5" s="10" t="s">
        <v>18</v>
      </c>
      <c r="M5" s="12"/>
      <c r="N5" s="12"/>
      <c r="O5" s="12"/>
      <c r="P5" s="11"/>
      <c r="Q5" s="11"/>
    </row>
    <row r="6" s="4" customFormat="1" ht="45" spans="1:17">
      <c r="A6" s="13">
        <v>33</v>
      </c>
      <c r="B6" s="398" t="s">
        <v>1931</v>
      </c>
      <c r="C6" s="14" t="s">
        <v>1932</v>
      </c>
      <c r="D6" s="14" t="s">
        <v>1933</v>
      </c>
      <c r="E6" s="14" t="s">
        <v>1934</v>
      </c>
      <c r="F6" s="15"/>
      <c r="G6" s="15"/>
      <c r="H6" s="14" t="s">
        <v>24</v>
      </c>
      <c r="I6" s="14" t="s">
        <v>1935</v>
      </c>
      <c r="J6" s="13">
        <v>120</v>
      </c>
      <c r="K6" s="13">
        <v>108</v>
      </c>
      <c r="L6" s="13">
        <v>108</v>
      </c>
      <c r="M6" s="13">
        <v>86</v>
      </c>
      <c r="N6" s="13">
        <v>86</v>
      </c>
      <c r="O6" s="13">
        <v>86</v>
      </c>
      <c r="P6" s="14" t="s">
        <v>37</v>
      </c>
      <c r="Q6" s="16">
        <v>0</v>
      </c>
    </row>
  </sheetData>
  <mergeCells count="15">
    <mergeCell ref="A2:Q2"/>
    <mergeCell ref="A3:Q3"/>
    <mergeCell ref="J5:K5"/>
    <mergeCell ref="L5:O5"/>
    <mergeCell ref="A4:A5"/>
    <mergeCell ref="B4:B5"/>
    <mergeCell ref="C4:C5"/>
    <mergeCell ref="D4:D5"/>
    <mergeCell ref="E4:E5"/>
    <mergeCell ref="F4:F5"/>
    <mergeCell ref="G4:G5"/>
    <mergeCell ref="H4:H5"/>
    <mergeCell ref="I4:I5"/>
    <mergeCell ref="P4:P5"/>
    <mergeCell ref="Q4:Q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workbookViewId="0">
      <pane xSplit="3" ySplit="4" topLeftCell="D5" activePane="bottomRight" state="frozen"/>
      <selection/>
      <selection pane="topRight"/>
      <selection pane="bottomLeft"/>
      <selection pane="bottomRight" activeCell="J7" sqref="J7:L7"/>
    </sheetView>
  </sheetViews>
  <sheetFormatPr defaultColWidth="9.02654867256637" defaultRowHeight="13.85"/>
  <cols>
    <col min="1" max="1" width="4.64601769911504" style="350" customWidth="1"/>
    <col min="2" max="2" width="7.67256637168142" style="350" customWidth="1"/>
    <col min="3" max="3" width="12.5221238938053" customWidth="1"/>
    <col min="4" max="4" width="22.4247787610619" customWidth="1"/>
    <col min="5" max="5" width="21.8141592920354" customWidth="1"/>
    <col min="6" max="6" width="9.89380530973451" customWidth="1"/>
    <col min="7" max="7" width="5.75221238938053" customWidth="1"/>
    <col min="8" max="8" width="5.54867256637168" style="340" customWidth="1"/>
    <col min="9" max="9" width="23.1327433628319" customWidth="1"/>
    <col min="10" max="10" width="6.85840707964602" customWidth="1"/>
    <col min="11" max="11" width="6.55752212389381" customWidth="1"/>
    <col min="12" max="12" width="6.56637168141593" customWidth="1"/>
    <col min="13" max="18" width="5.23893805309735" customWidth="1"/>
  </cols>
  <sheetData>
    <row r="1" customFormat="1" ht="21" customHeight="1" spans="1:18">
      <c r="A1" s="328" t="s">
        <v>61</v>
      </c>
      <c r="B1" s="328"/>
      <c r="D1" s="351"/>
      <c r="E1" s="351"/>
      <c r="F1" s="351"/>
      <c r="G1" s="351"/>
      <c r="H1" s="351"/>
      <c r="I1" s="352"/>
    </row>
    <row r="2" ht="21.35" spans="1:18">
      <c r="A2" s="270" t="s">
        <v>62</v>
      </c>
      <c r="B2" s="270"/>
      <c r="C2" s="270"/>
      <c r="D2" s="270"/>
      <c r="E2" s="270"/>
      <c r="F2" s="270"/>
      <c r="G2" s="270"/>
      <c r="H2" s="270"/>
      <c r="I2" s="270"/>
      <c r="J2" s="270"/>
      <c r="K2" s="270"/>
      <c r="L2" s="270"/>
      <c r="M2" s="270"/>
      <c r="N2" s="270"/>
      <c r="O2" s="270"/>
      <c r="P2" s="270"/>
      <c r="Q2" s="270"/>
      <c r="R2" s="270"/>
    </row>
    <row r="3" s="349" customFormat="1" ht="25.5" spans="1:18">
      <c r="A3" s="353" t="s">
        <v>2</v>
      </c>
      <c r="B3" s="353" t="s">
        <v>3</v>
      </c>
      <c r="C3" s="353" t="s">
        <v>4</v>
      </c>
      <c r="D3" s="353" t="s">
        <v>5</v>
      </c>
      <c r="E3" s="353" t="s">
        <v>6</v>
      </c>
      <c r="F3" s="353" t="s">
        <v>7</v>
      </c>
      <c r="G3" s="353" t="s">
        <v>8</v>
      </c>
      <c r="H3" s="353" t="s">
        <v>9</v>
      </c>
      <c r="I3" s="353" t="s">
        <v>10</v>
      </c>
      <c r="J3" s="354" t="s">
        <v>12</v>
      </c>
      <c r="K3" s="354" t="s">
        <v>13</v>
      </c>
      <c r="L3" s="354" t="s">
        <v>14</v>
      </c>
      <c r="M3" s="354" t="s">
        <v>15</v>
      </c>
      <c r="N3" s="354" t="s">
        <v>16</v>
      </c>
      <c r="O3" s="354" t="s">
        <v>17</v>
      </c>
    </row>
    <row r="4" s="349" customFormat="1" ht="15.75" spans="1:18">
      <c r="A4" s="353"/>
      <c r="B4" s="353"/>
      <c r="C4" s="353"/>
      <c r="D4" s="353"/>
      <c r="E4" s="353"/>
      <c r="F4" s="353"/>
      <c r="G4" s="353"/>
      <c r="H4" s="353"/>
      <c r="I4" s="353"/>
      <c r="J4" s="355" t="s">
        <v>18</v>
      </c>
      <c r="K4" s="356"/>
      <c r="L4" s="356"/>
      <c r="M4" s="357"/>
      <c r="N4" s="354"/>
      <c r="O4" s="354"/>
    </row>
    <row r="5" s="266" customFormat="1" ht="110.25" spans="1:18">
      <c r="A5" s="358">
        <v>6</v>
      </c>
      <c r="B5" s="359" t="s">
        <v>63</v>
      </c>
      <c r="C5" s="360" t="s">
        <v>64</v>
      </c>
      <c r="D5" s="360" t="s">
        <v>65</v>
      </c>
      <c r="E5" s="360" t="s">
        <v>66</v>
      </c>
      <c r="F5" s="302"/>
      <c r="G5" s="302"/>
      <c r="H5" s="284" t="s">
        <v>67</v>
      </c>
      <c r="I5" s="360" t="s">
        <v>68</v>
      </c>
      <c r="J5" s="361">
        <v>90</v>
      </c>
      <c r="K5" s="361">
        <v>77</v>
      </c>
      <c r="L5" s="361">
        <v>65</v>
      </c>
      <c r="M5" s="361">
        <v>52</v>
      </c>
      <c r="N5" s="361" t="s">
        <v>37</v>
      </c>
      <c r="O5" s="362">
        <v>0</v>
      </c>
    </row>
    <row r="6" s="266" customFormat="1" ht="101" customHeight="1" spans="1:18">
      <c r="A6" s="358">
        <v>7</v>
      </c>
      <c r="B6" s="359" t="s">
        <v>69</v>
      </c>
      <c r="C6" s="360" t="s">
        <v>70</v>
      </c>
      <c r="D6" s="360" t="s">
        <v>71</v>
      </c>
      <c r="E6" s="360" t="s">
        <v>66</v>
      </c>
      <c r="F6" s="302"/>
      <c r="G6" s="302"/>
      <c r="H6" s="284" t="s">
        <v>67</v>
      </c>
      <c r="I6" s="168" t="s">
        <v>72</v>
      </c>
      <c r="J6" s="361">
        <v>43</v>
      </c>
      <c r="K6" s="361">
        <v>36</v>
      </c>
      <c r="L6" s="361">
        <v>31</v>
      </c>
      <c r="M6" s="361">
        <v>25</v>
      </c>
      <c r="N6" s="361" t="s">
        <v>37</v>
      </c>
      <c r="O6" s="362">
        <v>0</v>
      </c>
    </row>
    <row r="7" s="266" customFormat="1" ht="110" customHeight="1" spans="1:18">
      <c r="A7" s="358">
        <v>8</v>
      </c>
      <c r="B7" s="359" t="s">
        <v>73</v>
      </c>
      <c r="C7" s="360" t="s">
        <v>74</v>
      </c>
      <c r="D7" s="314" t="s">
        <v>75</v>
      </c>
      <c r="E7" s="314" t="s">
        <v>76</v>
      </c>
      <c r="F7" s="314"/>
      <c r="G7" s="314"/>
      <c r="H7" s="314" t="s">
        <v>77</v>
      </c>
      <c r="I7" s="314" t="s">
        <v>78</v>
      </c>
      <c r="J7" s="361">
        <v>245</v>
      </c>
      <c r="K7" s="361">
        <v>210</v>
      </c>
      <c r="L7" s="361">
        <v>180</v>
      </c>
      <c r="M7" s="361">
        <v>144</v>
      </c>
      <c r="N7" s="361" t="s">
        <v>37</v>
      </c>
      <c r="O7" s="362">
        <v>0</v>
      </c>
    </row>
    <row r="8" s="266" customFormat="1" ht="99" customHeight="1" spans="1:18">
      <c r="A8" s="358">
        <v>12</v>
      </c>
      <c r="B8" s="384" t="s">
        <v>79</v>
      </c>
      <c r="C8" s="360" t="s">
        <v>80</v>
      </c>
      <c r="D8" s="360" t="s">
        <v>81</v>
      </c>
      <c r="E8" s="360" t="s">
        <v>82</v>
      </c>
      <c r="F8" s="302"/>
      <c r="G8" s="302"/>
      <c r="H8" s="284" t="s">
        <v>67</v>
      </c>
      <c r="I8" s="302"/>
      <c r="J8" s="363">
        <v>88</v>
      </c>
      <c r="K8" s="363">
        <v>75</v>
      </c>
      <c r="L8" s="363">
        <v>65</v>
      </c>
      <c r="M8" s="363">
        <v>52</v>
      </c>
      <c r="N8" s="363" t="s">
        <v>37</v>
      </c>
      <c r="O8" s="364">
        <v>0</v>
      </c>
    </row>
    <row r="9" ht="313" customHeight="1" spans="1:18">
      <c r="A9" s="365" t="s">
        <v>60</v>
      </c>
      <c r="B9" s="365"/>
      <c r="C9" s="365"/>
      <c r="D9" s="365"/>
      <c r="E9" s="365"/>
      <c r="F9" s="365"/>
      <c r="G9" s="365"/>
      <c r="H9" s="365"/>
      <c r="I9" s="365"/>
      <c r="J9" s="365"/>
      <c r="K9" s="365"/>
      <c r="L9" s="365"/>
      <c r="M9" s="365"/>
      <c r="N9" s="365"/>
      <c r="O9" s="365"/>
      <c r="P9" s="365"/>
      <c r="Q9" s="365"/>
      <c r="R9" s="365"/>
    </row>
  </sheetData>
  <mergeCells count="15">
    <mergeCell ref="A1:B1"/>
    <mergeCell ref="A2:R2"/>
    <mergeCell ref="J4:M4"/>
    <mergeCell ref="A9:R9"/>
    <mergeCell ref="A3:A4"/>
    <mergeCell ref="B3:B4"/>
    <mergeCell ref="C3:C4"/>
    <mergeCell ref="D3:D4"/>
    <mergeCell ref="E3:E4"/>
    <mergeCell ref="F3:F4"/>
    <mergeCell ref="G3:G4"/>
    <mergeCell ref="H3:H4"/>
    <mergeCell ref="I3:I4"/>
    <mergeCell ref="N3:N4"/>
    <mergeCell ref="O3:O4"/>
  </mergeCells>
  <pageMargins left="0.357638888888889" right="0.161111111111111" top="0.802777777777778" bottom="0.60625" header="0.5" footer="0.5"/>
  <pageSetup paperSize="9"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xSplit="4" ySplit="6" topLeftCell="E7" activePane="bottomRight" state="frozen"/>
      <selection/>
      <selection pane="topRight"/>
      <selection pane="bottomLeft"/>
      <selection pane="bottomRight" activeCell="Q12" sqref="Q12"/>
    </sheetView>
  </sheetViews>
  <sheetFormatPr defaultColWidth="12.6637168141593" defaultRowHeight="13.5"/>
  <cols>
    <col min="1" max="1" width="4.66371681415929" style="340" customWidth="1"/>
    <col min="2" max="2" width="7.11504424778761" customWidth="1"/>
    <col min="3" max="6" width="12.6637168141593" customWidth="1"/>
    <col min="7" max="7" width="21.5575221238938" customWidth="1"/>
    <col min="8" max="8" width="5.66371681415929" customWidth="1"/>
    <col min="9" max="9" width="6.7787610619469" customWidth="1"/>
    <col min="10" max="10" width="16.6637168141593" customWidth="1"/>
    <col min="11" max="16373" width="12.6637168141593" customWidth="1"/>
  </cols>
  <sheetData>
    <row r="1" ht="15.75" spans="1:15">
      <c r="A1" s="328" t="s">
        <v>83</v>
      </c>
      <c r="B1" s="328"/>
    </row>
    <row r="2" ht="20.25" spans="1:15">
      <c r="A2" s="341" t="s">
        <v>84</v>
      </c>
      <c r="B2" s="341"/>
      <c r="C2" s="341"/>
      <c r="D2" s="341"/>
      <c r="E2" s="341"/>
      <c r="F2" s="341"/>
      <c r="G2" s="341"/>
      <c r="H2" s="341"/>
      <c r="I2" s="341"/>
      <c r="J2" s="341"/>
    </row>
    <row r="3" s="339" customFormat="1" spans="1:15">
      <c r="A3" s="342" t="s">
        <v>2</v>
      </c>
      <c r="B3" s="162" t="s">
        <v>85</v>
      </c>
      <c r="C3" s="163" t="s">
        <v>86</v>
      </c>
      <c r="D3" s="162" t="s">
        <v>87</v>
      </c>
      <c r="E3" s="343" t="s">
        <v>88</v>
      </c>
      <c r="F3" s="162" t="s">
        <v>89</v>
      </c>
      <c r="G3" s="162" t="s">
        <v>90</v>
      </c>
      <c r="H3" s="162" t="s">
        <v>91</v>
      </c>
      <c r="I3" s="162" t="s">
        <v>9</v>
      </c>
      <c r="J3" s="343" t="s">
        <v>10</v>
      </c>
      <c r="K3" s="161" t="s">
        <v>92</v>
      </c>
      <c r="L3" s="161" t="s">
        <v>93</v>
      </c>
      <c r="M3" s="161" t="s">
        <v>94</v>
      </c>
      <c r="N3" s="161" t="s">
        <v>95</v>
      </c>
      <c r="O3" s="162" t="s">
        <v>96</v>
      </c>
    </row>
    <row r="4" s="339" customFormat="1" spans="1:15">
      <c r="A4" s="342"/>
      <c r="B4" s="162"/>
      <c r="C4" s="163"/>
      <c r="D4" s="162"/>
      <c r="E4" s="343"/>
      <c r="F4" s="162"/>
      <c r="G4" s="162"/>
      <c r="H4" s="162"/>
      <c r="I4" s="162"/>
      <c r="J4" s="343"/>
      <c r="K4" s="161"/>
      <c r="L4" s="161"/>
      <c r="M4" s="161"/>
      <c r="N4" s="161"/>
      <c r="O4" s="162"/>
    </row>
    <row r="5" s="339" customFormat="1" spans="1:15">
      <c r="A5" s="342"/>
      <c r="B5" s="162"/>
      <c r="C5" s="163"/>
      <c r="D5" s="162"/>
      <c r="E5" s="343"/>
      <c r="F5" s="162"/>
      <c r="G5" s="162"/>
      <c r="H5" s="162"/>
      <c r="I5" s="162"/>
      <c r="J5" s="343"/>
      <c r="K5" s="161"/>
      <c r="L5" s="161"/>
      <c r="M5" s="161"/>
      <c r="N5" s="161"/>
      <c r="O5" s="162"/>
    </row>
    <row r="6" s="339" customFormat="1" spans="1:15">
      <c r="A6" s="342"/>
      <c r="B6" s="344"/>
      <c r="C6" s="345"/>
      <c r="D6" s="344"/>
      <c r="E6" s="346"/>
      <c r="F6" s="344"/>
      <c r="G6" s="344"/>
      <c r="H6" s="344"/>
      <c r="I6" s="344"/>
      <c r="J6" s="346"/>
      <c r="K6" s="161"/>
      <c r="L6" s="161"/>
      <c r="M6" s="161"/>
      <c r="N6" s="161"/>
      <c r="O6" s="344"/>
    </row>
    <row r="7" ht="47.25" spans="1:15">
      <c r="A7" s="347">
        <v>1</v>
      </c>
      <c r="B7" s="168" t="s">
        <v>97</v>
      </c>
      <c r="C7" s="165" t="s">
        <v>98</v>
      </c>
      <c r="D7" s="168" t="s">
        <v>99</v>
      </c>
      <c r="E7" s="335">
        <v>111100004</v>
      </c>
      <c r="F7" s="170" t="s">
        <v>100</v>
      </c>
      <c r="G7" s="168" t="s">
        <v>72</v>
      </c>
      <c r="H7" s="168"/>
      <c r="I7" s="170" t="s">
        <v>67</v>
      </c>
      <c r="J7" s="168" t="s">
        <v>101</v>
      </c>
      <c r="K7" s="348">
        <v>90</v>
      </c>
      <c r="L7" s="348">
        <v>77</v>
      </c>
      <c r="M7" s="348">
        <v>65</v>
      </c>
      <c r="N7" s="348">
        <v>52</v>
      </c>
      <c r="O7" s="168"/>
    </row>
    <row r="8" ht="47.25" spans="1:15">
      <c r="A8" s="347">
        <v>2</v>
      </c>
      <c r="B8" s="168" t="s">
        <v>97</v>
      </c>
      <c r="C8" s="334" t="s">
        <v>102</v>
      </c>
      <c r="D8" s="168" t="s">
        <v>103</v>
      </c>
      <c r="E8" s="335">
        <v>111100005</v>
      </c>
      <c r="F8" s="170" t="s">
        <v>104</v>
      </c>
      <c r="G8" s="168" t="s">
        <v>72</v>
      </c>
      <c r="H8" s="168"/>
      <c r="I8" s="170" t="s">
        <v>67</v>
      </c>
      <c r="J8" s="168" t="s">
        <v>101</v>
      </c>
      <c r="K8" s="348">
        <v>18</v>
      </c>
      <c r="L8" s="348">
        <v>15</v>
      </c>
      <c r="M8" s="348">
        <v>14</v>
      </c>
      <c r="N8" s="348">
        <v>11</v>
      </c>
      <c r="O8" s="168"/>
    </row>
    <row r="9" ht="47.25" spans="1:15">
      <c r="A9" s="347">
        <v>3</v>
      </c>
      <c r="B9" s="168" t="s">
        <v>97</v>
      </c>
      <c r="C9" s="334" t="s">
        <v>105</v>
      </c>
      <c r="D9" s="168" t="s">
        <v>106</v>
      </c>
      <c r="E9" s="335">
        <v>111100006</v>
      </c>
      <c r="F9" s="170" t="s">
        <v>106</v>
      </c>
      <c r="G9" s="168" t="s">
        <v>107</v>
      </c>
      <c r="H9" s="168"/>
      <c r="I9" s="170" t="s">
        <v>67</v>
      </c>
      <c r="J9" s="168" t="s">
        <v>108</v>
      </c>
      <c r="K9" s="348">
        <v>5</v>
      </c>
      <c r="L9" s="348">
        <v>5</v>
      </c>
      <c r="M9" s="348">
        <v>5</v>
      </c>
      <c r="N9" s="348">
        <v>4</v>
      </c>
      <c r="O9" s="168"/>
    </row>
    <row r="10" ht="189" spans="1:15">
      <c r="A10" s="347">
        <v>4</v>
      </c>
      <c r="B10" s="168" t="s">
        <v>109</v>
      </c>
      <c r="C10" s="334" t="s">
        <v>110</v>
      </c>
      <c r="D10" s="168" t="s">
        <v>111</v>
      </c>
      <c r="E10" s="335">
        <v>111100007</v>
      </c>
      <c r="F10" s="170" t="s">
        <v>111</v>
      </c>
      <c r="G10" s="168" t="s">
        <v>112</v>
      </c>
      <c r="H10" s="168"/>
      <c r="I10" s="170" t="s">
        <v>113</v>
      </c>
      <c r="J10" s="168" t="s">
        <v>114</v>
      </c>
      <c r="K10" s="348">
        <v>50</v>
      </c>
      <c r="L10" s="348">
        <v>43</v>
      </c>
      <c r="M10" s="348">
        <v>39</v>
      </c>
      <c r="N10" s="348">
        <v>31</v>
      </c>
      <c r="O10" s="168"/>
    </row>
    <row r="11" ht="31.5" spans="1:15">
      <c r="A11" s="347">
        <v>5</v>
      </c>
      <c r="B11" s="166" t="s">
        <v>97</v>
      </c>
      <c r="C11" s="165" t="s">
        <v>115</v>
      </c>
      <c r="D11" s="166" t="s">
        <v>116</v>
      </c>
      <c r="E11" s="91">
        <v>480000004</v>
      </c>
      <c r="F11" s="170" t="s">
        <v>116</v>
      </c>
      <c r="G11" s="170"/>
      <c r="H11" s="168"/>
      <c r="I11" s="170" t="s">
        <v>117</v>
      </c>
      <c r="J11" s="171"/>
      <c r="K11" s="348">
        <v>8</v>
      </c>
      <c r="L11" s="348">
        <v>8</v>
      </c>
      <c r="M11" s="348">
        <v>8</v>
      </c>
      <c r="N11" s="348">
        <v>8</v>
      </c>
      <c r="O11" s="169"/>
    </row>
    <row r="12" ht="67.5" spans="1:15">
      <c r="A12" s="347">
        <v>6</v>
      </c>
      <c r="B12" s="166" t="s">
        <v>97</v>
      </c>
      <c r="C12" s="165" t="s">
        <v>118</v>
      </c>
      <c r="D12" s="166" t="s">
        <v>119</v>
      </c>
      <c r="E12" s="91">
        <v>480000005</v>
      </c>
      <c r="F12" s="90" t="s">
        <v>119</v>
      </c>
      <c r="G12" s="90"/>
      <c r="H12" s="166" t="s">
        <v>120</v>
      </c>
      <c r="I12" s="90" t="s">
        <v>121</v>
      </c>
      <c r="J12" s="91" t="s">
        <v>122</v>
      </c>
      <c r="K12" s="348">
        <v>3</v>
      </c>
      <c r="L12" s="348">
        <v>3</v>
      </c>
      <c r="M12" s="348">
        <v>3</v>
      </c>
      <c r="N12" s="348">
        <v>3</v>
      </c>
      <c r="O12" s="166"/>
    </row>
  </sheetData>
  <mergeCells count="17">
    <mergeCell ref="A1:B1"/>
    <mergeCell ref="A2:J2"/>
    <mergeCell ref="A3:A6"/>
    <mergeCell ref="B3:B6"/>
    <mergeCell ref="C3:C6"/>
    <mergeCell ref="D3:D6"/>
    <mergeCell ref="E3:E6"/>
    <mergeCell ref="F3:F6"/>
    <mergeCell ref="G3:G6"/>
    <mergeCell ref="H3:H6"/>
    <mergeCell ref="I3:I6"/>
    <mergeCell ref="J3:J6"/>
    <mergeCell ref="K3:K6"/>
    <mergeCell ref="L3:L6"/>
    <mergeCell ref="M3:M6"/>
    <mergeCell ref="N3:N6"/>
    <mergeCell ref="O3:O6"/>
  </mergeCells>
  <pageMargins left="0.554861111111111" right="0.357638888888889" top="1" bottom="1" header="0.5" footer="0.5"/>
  <pageSetup paperSize="9"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selection activeCell="S9" sqref="S9"/>
    </sheetView>
  </sheetViews>
  <sheetFormatPr defaultColWidth="8.88495575221239" defaultRowHeight="13.5"/>
  <cols>
    <col min="1" max="1" width="4" style="150" customWidth="1"/>
    <col min="2" max="2" width="5.88495575221239" style="150" customWidth="1"/>
    <col min="3" max="3" width="11" style="150" customWidth="1"/>
    <col min="4" max="4" width="8.88495575221239" style="150"/>
    <col min="5" max="5" width="11.5575221238938" style="150" customWidth="1"/>
    <col min="6" max="6" width="13.3362831858407" style="150" customWidth="1"/>
    <col min="7" max="7" width="19.2212389380531" style="150" customWidth="1"/>
    <col min="8" max="9" width="8.88495575221239" style="150"/>
    <col min="10" max="10" width="12.6637168141593" style="150" customWidth="1"/>
    <col min="11" max="14" width="4.78761061946903" style="150" customWidth="1"/>
    <col min="15" max="15" width="10.2300884955752" style="150" customWidth="1"/>
    <col min="16" max="16" width="13.2212389380531" style="150" hidden="1" customWidth="1"/>
    <col min="17" max="16384" width="8.88495575221239" style="150"/>
  </cols>
  <sheetData>
    <row r="1" ht="15.75" spans="1:16">
      <c r="A1" s="328" t="s">
        <v>123</v>
      </c>
      <c r="B1" s="328"/>
    </row>
    <row r="2" ht="20.25" spans="1:16">
      <c r="A2" s="329" t="s">
        <v>124</v>
      </c>
      <c r="B2" s="329"/>
      <c r="C2" s="329"/>
      <c r="D2" s="329"/>
      <c r="E2" s="329"/>
      <c r="F2" s="329"/>
      <c r="G2" s="329"/>
      <c r="H2" s="329"/>
      <c r="I2" s="329"/>
      <c r="J2" s="329"/>
      <c r="K2" s="329"/>
      <c r="L2" s="329"/>
      <c r="M2" s="329"/>
      <c r="N2" s="329"/>
      <c r="O2" s="329"/>
    </row>
    <row r="3" s="150" customFormat="1" spans="1:16">
      <c r="A3" s="161" t="s">
        <v>2</v>
      </c>
      <c r="B3" s="168" t="s">
        <v>85</v>
      </c>
      <c r="C3" s="165" t="s">
        <v>86</v>
      </c>
      <c r="D3" s="168" t="s">
        <v>87</v>
      </c>
      <c r="E3" s="169" t="s">
        <v>88</v>
      </c>
      <c r="F3" s="168" t="s">
        <v>89</v>
      </c>
      <c r="G3" s="168" t="s">
        <v>90</v>
      </c>
      <c r="H3" s="168" t="s">
        <v>91</v>
      </c>
      <c r="I3" s="168" t="s">
        <v>9</v>
      </c>
      <c r="J3" s="169" t="s">
        <v>10</v>
      </c>
      <c r="K3" s="190" t="s">
        <v>92</v>
      </c>
      <c r="L3" s="190" t="s">
        <v>93</v>
      </c>
      <c r="M3" s="190" t="s">
        <v>94</v>
      </c>
      <c r="N3" s="190" t="s">
        <v>95</v>
      </c>
      <c r="O3" s="168" t="s">
        <v>96</v>
      </c>
    </row>
    <row r="4" s="150" customFormat="1" spans="1:16">
      <c r="A4" s="161"/>
      <c r="B4" s="168"/>
      <c r="C4" s="165"/>
      <c r="D4" s="168"/>
      <c r="E4" s="169"/>
      <c r="F4" s="168"/>
      <c r="G4" s="168"/>
      <c r="H4" s="168"/>
      <c r="I4" s="168"/>
      <c r="J4" s="169"/>
      <c r="K4" s="190"/>
      <c r="L4" s="190"/>
      <c r="M4" s="190"/>
      <c r="N4" s="190"/>
      <c r="O4" s="168"/>
    </row>
    <row r="5" s="150" customFormat="1" spans="1:16">
      <c r="A5" s="161"/>
      <c r="B5" s="168"/>
      <c r="C5" s="165"/>
      <c r="D5" s="168"/>
      <c r="E5" s="169"/>
      <c r="F5" s="168"/>
      <c r="G5" s="168"/>
      <c r="H5" s="168"/>
      <c r="I5" s="168"/>
      <c r="J5" s="169"/>
      <c r="K5" s="190"/>
      <c r="L5" s="190"/>
      <c r="M5" s="190"/>
      <c r="N5" s="190"/>
      <c r="O5" s="168"/>
    </row>
    <row r="6" s="327" customFormat="1" spans="1:16">
      <c r="A6" s="161"/>
      <c r="B6" s="330"/>
      <c r="C6" s="331"/>
      <c r="D6" s="330"/>
      <c r="E6" s="332"/>
      <c r="F6" s="330"/>
      <c r="G6" s="330"/>
      <c r="H6" s="330"/>
      <c r="I6" s="330"/>
      <c r="J6" s="332"/>
      <c r="K6" s="333"/>
      <c r="L6" s="333"/>
      <c r="M6" s="333"/>
      <c r="N6" s="333"/>
      <c r="O6" s="330"/>
    </row>
    <row r="7" s="150" customFormat="1" ht="78.75" spans="1:16">
      <c r="A7" s="166">
        <v>1</v>
      </c>
      <c r="B7" s="168" t="s">
        <v>109</v>
      </c>
      <c r="C7" s="334" t="s">
        <v>125</v>
      </c>
      <c r="D7" s="168" t="s">
        <v>126</v>
      </c>
      <c r="E7" s="335">
        <v>111100008</v>
      </c>
      <c r="F7" s="170" t="s">
        <v>126</v>
      </c>
      <c r="G7" s="335"/>
      <c r="H7" s="168"/>
      <c r="I7" s="170" t="s">
        <v>113</v>
      </c>
      <c r="J7" s="168" t="s">
        <v>127</v>
      </c>
      <c r="K7" s="336">
        <v>54</v>
      </c>
      <c r="L7" s="336">
        <v>46</v>
      </c>
      <c r="M7" s="336">
        <v>33</v>
      </c>
      <c r="N7" s="336">
        <v>26</v>
      </c>
      <c r="O7" s="168"/>
      <c r="P7" s="150" t="s">
        <v>128</v>
      </c>
    </row>
    <row r="8" ht="40.5" spans="1:16">
      <c r="A8" s="166">
        <v>2</v>
      </c>
      <c r="B8" s="166" t="s">
        <v>97</v>
      </c>
      <c r="C8" s="165" t="s">
        <v>129</v>
      </c>
      <c r="D8" s="166" t="s">
        <v>130</v>
      </c>
      <c r="E8" s="91">
        <v>480000003</v>
      </c>
      <c r="F8" s="90" t="s">
        <v>130</v>
      </c>
      <c r="G8" s="90"/>
      <c r="H8" s="166"/>
      <c r="I8" s="90" t="s">
        <v>24</v>
      </c>
      <c r="J8" s="337" t="s">
        <v>131</v>
      </c>
      <c r="K8" s="336">
        <v>7</v>
      </c>
      <c r="L8" s="336">
        <v>6</v>
      </c>
      <c r="M8" s="336">
        <v>5</v>
      </c>
      <c r="N8" s="336">
        <v>4</v>
      </c>
      <c r="O8" s="166"/>
      <c r="P8" s="150" t="s">
        <v>132</v>
      </c>
    </row>
    <row r="9" ht="121.5" spans="1:16">
      <c r="A9" s="166">
        <v>3</v>
      </c>
      <c r="B9" s="166" t="s">
        <v>97</v>
      </c>
      <c r="C9" s="165" t="s">
        <v>129</v>
      </c>
      <c r="D9" s="166" t="s">
        <v>130</v>
      </c>
      <c r="E9" s="91">
        <v>480000007</v>
      </c>
      <c r="F9" s="90" t="s">
        <v>133</v>
      </c>
      <c r="G9" s="90" t="s">
        <v>134</v>
      </c>
      <c r="H9" s="166"/>
      <c r="I9" s="90" t="s">
        <v>135</v>
      </c>
      <c r="J9" s="338" t="s">
        <v>136</v>
      </c>
      <c r="K9" s="336">
        <v>19</v>
      </c>
      <c r="L9" s="336">
        <v>16</v>
      </c>
      <c r="M9" s="336">
        <v>14</v>
      </c>
      <c r="N9" s="336">
        <v>11</v>
      </c>
      <c r="O9" s="166"/>
    </row>
  </sheetData>
  <mergeCells count="17">
    <mergeCell ref="A1:B1"/>
    <mergeCell ref="A2:O2"/>
    <mergeCell ref="A3:A6"/>
    <mergeCell ref="B3:B6"/>
    <mergeCell ref="C3:C6"/>
    <mergeCell ref="D3:D6"/>
    <mergeCell ref="E3:E6"/>
    <mergeCell ref="F3:F6"/>
    <mergeCell ref="G3:G6"/>
    <mergeCell ref="H3:H6"/>
    <mergeCell ref="I3:I6"/>
    <mergeCell ref="J3:J6"/>
    <mergeCell ref="K3:K6"/>
    <mergeCell ref="L3:L6"/>
    <mergeCell ref="M3:M6"/>
    <mergeCell ref="N3:N6"/>
    <mergeCell ref="O3:O6"/>
  </mergeCells>
  <pageMargins left="0.554861111111111" right="0.357638888888889" top="1" bottom="0.802777777777778"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6"/>
  <sheetViews>
    <sheetView view="pageBreakPreview" zoomScaleNormal="110" workbookViewId="0">
      <pane xSplit="3" ySplit="6" topLeftCell="H7" activePane="bottomRight" state="frozen"/>
      <selection/>
      <selection pane="topRight"/>
      <selection pane="bottomLeft"/>
      <selection pane="bottomRight" activeCell="U1" sqref="U$1:U$1048576"/>
    </sheetView>
  </sheetViews>
  <sheetFormatPr defaultColWidth="9.02654867256637" defaultRowHeight="15.75"/>
  <cols>
    <col min="1" max="1" width="4.44247787610619" style="151" customWidth="1"/>
    <col min="2" max="2" width="10.3362831858407" style="267" customWidth="1"/>
    <col min="3" max="5" width="14" style="159" customWidth="1"/>
    <col min="6" max="6" width="6.05309734513274" style="150" customWidth="1"/>
    <col min="7" max="7" width="9.66371681415929" style="150" customWidth="1"/>
    <col min="8" max="8" width="8.16814159292035" style="268" customWidth="1"/>
    <col min="9" max="9" width="9.11504424778761" style="150" customWidth="1"/>
    <col min="10" max="10" width="12" style="150" customWidth="1"/>
    <col min="11" max="11" width="9.5929203539823" style="150" customWidth="1"/>
    <col min="12" max="12" width="7.2212389380531" style="150" customWidth="1"/>
    <col min="13" max="13" width="6.33628318584071" style="150" customWidth="1"/>
    <col min="14" max="14" width="10.4424778761062" style="150" customWidth="1"/>
    <col min="15" max="15" width="7.2212389380531" style="150" customWidth="1"/>
    <col min="16" max="16" width="8.7787610619469" style="150" customWidth="1"/>
    <col min="17" max="17" width="10" style="150" customWidth="1"/>
    <col min="18" max="18" width="17" style="150" customWidth="1"/>
    <col min="19" max="16384" width="9.02654867256637" style="150"/>
  </cols>
  <sheetData>
    <row r="1" spans="1:20">
      <c r="A1" s="269"/>
      <c r="B1" s="269"/>
      <c r="C1" s="269"/>
    </row>
    <row r="2" ht="21.35" spans="1:20">
      <c r="A2" s="270" t="s">
        <v>137</v>
      </c>
      <c r="B2" s="271"/>
      <c r="C2" s="272"/>
      <c r="D2" s="272"/>
      <c r="E2" s="272"/>
      <c r="F2" s="273"/>
      <c r="G2" s="273"/>
      <c r="H2" s="274"/>
      <c r="I2" s="273"/>
      <c r="J2" s="273"/>
      <c r="K2" s="273"/>
      <c r="L2" s="273"/>
      <c r="M2" s="273"/>
      <c r="N2" s="273"/>
      <c r="O2" s="273"/>
      <c r="P2" s="273"/>
      <c r="Q2" s="273"/>
      <c r="R2" s="273"/>
      <c r="S2" s="273"/>
      <c r="T2" s="273"/>
    </row>
    <row r="3" spans="1:20">
      <c r="A3" s="275" t="s">
        <v>138</v>
      </c>
      <c r="B3" s="275"/>
      <c r="C3" s="275"/>
      <c r="D3" s="275"/>
      <c r="E3" s="275"/>
      <c r="F3" s="275"/>
      <c r="G3" s="275"/>
      <c r="H3" s="276"/>
      <c r="I3" s="275"/>
      <c r="J3" s="275"/>
      <c r="K3" s="275"/>
      <c r="L3" s="275"/>
      <c r="M3" s="275"/>
      <c r="N3" s="275"/>
      <c r="O3" s="275"/>
      <c r="P3" s="275"/>
      <c r="Q3" s="275"/>
      <c r="R3" s="275"/>
      <c r="S3" s="275"/>
      <c r="T3" s="275"/>
    </row>
    <row r="4" s="266" customFormat="1" spans="1:20">
      <c r="A4" s="25" t="s">
        <v>2</v>
      </c>
      <c r="B4" s="25" t="s">
        <v>3</v>
      </c>
      <c r="C4" s="25" t="s">
        <v>4</v>
      </c>
      <c r="D4" s="25" t="s">
        <v>139</v>
      </c>
      <c r="E4" s="25" t="s">
        <v>140</v>
      </c>
      <c r="F4" s="25" t="s">
        <v>141</v>
      </c>
      <c r="G4" s="25" t="s">
        <v>142</v>
      </c>
      <c r="H4" s="26" t="s">
        <v>143</v>
      </c>
      <c r="I4" s="25" t="s">
        <v>144</v>
      </c>
      <c r="J4" s="25" t="s">
        <v>145</v>
      </c>
      <c r="K4" s="277" t="s">
        <v>6</v>
      </c>
      <c r="L4" s="25" t="s">
        <v>146</v>
      </c>
      <c r="M4" s="25" t="s">
        <v>141</v>
      </c>
      <c r="N4" s="25" t="s">
        <v>142</v>
      </c>
      <c r="O4" s="27" t="s">
        <v>147</v>
      </c>
      <c r="P4" s="27" t="s">
        <v>148</v>
      </c>
      <c r="Q4" s="25" t="s">
        <v>149</v>
      </c>
      <c r="R4" s="25"/>
      <c r="S4" s="25"/>
      <c r="T4" s="25"/>
    </row>
    <row r="5" s="266" customFormat="1" ht="24" customHeight="1" spans="1:20">
      <c r="A5" s="25"/>
      <c r="B5" s="25"/>
      <c r="C5" s="25"/>
      <c r="D5" s="25"/>
      <c r="E5" s="25"/>
      <c r="F5" s="25"/>
      <c r="G5" s="25"/>
      <c r="H5" s="26"/>
      <c r="I5" s="25"/>
      <c r="J5" s="25"/>
      <c r="K5" s="278"/>
      <c r="L5" s="25"/>
      <c r="M5" s="25"/>
      <c r="N5" s="25"/>
      <c r="O5" s="27"/>
      <c r="P5" s="27"/>
      <c r="Q5" s="28" t="s">
        <v>150</v>
      </c>
      <c r="R5" s="28"/>
      <c r="S5" s="29" t="s">
        <v>151</v>
      </c>
      <c r="T5" s="29"/>
    </row>
    <row r="6" s="266" customFormat="1" ht="31.5" spans="1:20">
      <c r="A6" s="25"/>
      <c r="B6" s="25"/>
      <c r="C6" s="25"/>
      <c r="D6" s="25"/>
      <c r="E6" s="25"/>
      <c r="F6" s="25"/>
      <c r="G6" s="25"/>
      <c r="H6" s="26"/>
      <c r="I6" s="25"/>
      <c r="J6" s="25"/>
      <c r="K6" s="279"/>
      <c r="L6" s="25"/>
      <c r="M6" s="25"/>
      <c r="N6" s="25"/>
      <c r="O6" s="27"/>
      <c r="P6" s="27"/>
      <c r="Q6" s="29" t="s">
        <v>3</v>
      </c>
      <c r="R6" s="29" t="s">
        <v>4</v>
      </c>
      <c r="S6" s="29" t="s">
        <v>3</v>
      </c>
      <c r="T6" s="29" t="s">
        <v>4</v>
      </c>
    </row>
    <row r="7" ht="47.25" spans="1:20">
      <c r="A7" s="280">
        <v>1</v>
      </c>
      <c r="B7" s="386" t="s">
        <v>19</v>
      </c>
      <c r="C7" s="282" t="s">
        <v>20</v>
      </c>
      <c r="D7" s="283" t="s">
        <v>21</v>
      </c>
      <c r="E7" s="283" t="s">
        <v>22</v>
      </c>
      <c r="F7" s="284" t="s">
        <v>24</v>
      </c>
      <c r="G7" s="285" t="s">
        <v>152</v>
      </c>
      <c r="H7" s="387" t="s">
        <v>19</v>
      </c>
      <c r="I7" s="287" t="s">
        <v>153</v>
      </c>
      <c r="J7" s="288" t="s">
        <v>154</v>
      </c>
      <c r="K7" s="287" t="s">
        <v>155</v>
      </c>
      <c r="L7" s="289"/>
      <c r="M7" s="288" t="s">
        <v>156</v>
      </c>
      <c r="N7" s="290" t="s">
        <v>157</v>
      </c>
      <c r="O7" s="287">
        <v>10</v>
      </c>
      <c r="P7" s="166" t="s">
        <v>158</v>
      </c>
      <c r="Q7" s="291" t="s">
        <v>159</v>
      </c>
      <c r="R7" s="291" t="s">
        <v>160</v>
      </c>
      <c r="S7" s="291" t="s">
        <v>161</v>
      </c>
      <c r="T7" s="291" t="s">
        <v>162</v>
      </c>
    </row>
    <row r="8" ht="89.65" spans="1:20">
      <c r="A8" s="280">
        <v>2</v>
      </c>
      <c r="B8" s="386" t="s">
        <v>27</v>
      </c>
      <c r="C8" s="282" t="s">
        <v>28</v>
      </c>
      <c r="D8" s="283"/>
      <c r="E8" s="283"/>
      <c r="F8" s="284"/>
      <c r="G8" s="285"/>
      <c r="H8" s="387" t="s">
        <v>27</v>
      </c>
      <c r="I8" s="287" t="s">
        <v>163</v>
      </c>
      <c r="J8" s="292"/>
      <c r="K8" s="287"/>
      <c r="L8" s="293"/>
      <c r="M8" s="292"/>
      <c r="N8" s="290"/>
      <c r="O8" s="287">
        <v>15</v>
      </c>
      <c r="P8" s="166" t="s">
        <v>164</v>
      </c>
      <c r="Q8" s="291"/>
      <c r="R8" s="291"/>
      <c r="S8" s="291"/>
      <c r="T8" s="291"/>
    </row>
    <row r="9" ht="76.9" spans="1:20">
      <c r="A9" s="280">
        <v>3</v>
      </c>
      <c r="B9" s="386" t="s">
        <v>29</v>
      </c>
      <c r="C9" s="282" t="s">
        <v>30</v>
      </c>
      <c r="D9" s="283"/>
      <c r="E9" s="283"/>
      <c r="F9" s="284"/>
      <c r="G9" s="285"/>
      <c r="H9" s="387" t="s">
        <v>29</v>
      </c>
      <c r="I9" s="287" t="s">
        <v>165</v>
      </c>
      <c r="J9" s="294"/>
      <c r="K9" s="287"/>
      <c r="L9" s="295"/>
      <c r="M9" s="294"/>
      <c r="N9" s="290"/>
      <c r="O9" s="287">
        <v>25</v>
      </c>
      <c r="P9" s="166" t="s">
        <v>164</v>
      </c>
      <c r="Q9" s="291"/>
      <c r="R9" s="291"/>
      <c r="S9" s="291"/>
      <c r="T9" s="291"/>
    </row>
    <row r="10" ht="232.15" spans="1:20">
      <c r="A10" s="280">
        <v>4</v>
      </c>
      <c r="B10" s="386" t="s">
        <v>31</v>
      </c>
      <c r="C10" s="282" t="s">
        <v>32</v>
      </c>
      <c r="D10" s="296" t="s">
        <v>33</v>
      </c>
      <c r="E10" s="296" t="s">
        <v>34</v>
      </c>
      <c r="F10" s="284" t="s">
        <v>35</v>
      </c>
      <c r="G10" s="297" t="s">
        <v>166</v>
      </c>
      <c r="H10" s="388" t="s">
        <v>31</v>
      </c>
      <c r="I10" s="287" t="s">
        <v>167</v>
      </c>
      <c r="J10" s="290" t="s">
        <v>168</v>
      </c>
      <c r="K10" s="299" t="s">
        <v>169</v>
      </c>
      <c r="L10" s="166"/>
      <c r="M10" s="287" t="s">
        <v>170</v>
      </c>
      <c r="N10" s="300" t="s">
        <v>171</v>
      </c>
      <c r="O10" s="287">
        <v>12</v>
      </c>
      <c r="P10" s="166" t="s">
        <v>158</v>
      </c>
      <c r="Q10" s="291" t="s">
        <v>172</v>
      </c>
      <c r="R10" s="291" t="s">
        <v>173</v>
      </c>
      <c r="S10" s="291" t="s">
        <v>161</v>
      </c>
      <c r="T10" s="291" t="s">
        <v>162</v>
      </c>
    </row>
    <row r="11" ht="161.65" spans="1:20">
      <c r="A11" s="280">
        <v>5</v>
      </c>
      <c r="B11" s="386" t="s">
        <v>38</v>
      </c>
      <c r="C11" s="282" t="s">
        <v>39</v>
      </c>
      <c r="D11" s="296" t="s">
        <v>40</v>
      </c>
      <c r="E11" s="296" t="s">
        <v>41</v>
      </c>
      <c r="F11" s="284" t="s">
        <v>24</v>
      </c>
      <c r="G11" s="301" t="s">
        <v>174</v>
      </c>
      <c r="H11" s="98" t="s">
        <v>175</v>
      </c>
      <c r="I11" s="302"/>
      <c r="J11" s="166"/>
      <c r="K11" s="166"/>
      <c r="L11" s="166"/>
      <c r="M11" s="166"/>
      <c r="N11" s="166"/>
      <c r="O11" s="166"/>
      <c r="P11" s="166"/>
      <c r="Q11" s="291"/>
      <c r="R11" s="291"/>
      <c r="S11" s="291"/>
      <c r="T11" s="291"/>
    </row>
    <row r="12" ht="63.75" spans="1:20">
      <c r="A12" s="303">
        <v>6</v>
      </c>
      <c r="B12" s="389" t="s">
        <v>63</v>
      </c>
      <c r="C12" s="304" t="s">
        <v>64</v>
      </c>
      <c r="D12" s="304" t="s">
        <v>65</v>
      </c>
      <c r="E12" s="304" t="s">
        <v>66</v>
      </c>
      <c r="F12" s="304" t="s">
        <v>67</v>
      </c>
      <c r="G12" s="305" t="s">
        <v>176</v>
      </c>
      <c r="H12" s="286">
        <v>111100004</v>
      </c>
      <c r="I12" s="170" t="s">
        <v>100</v>
      </c>
      <c r="J12" s="168" t="s">
        <v>72</v>
      </c>
      <c r="K12" s="168"/>
      <c r="L12" s="170"/>
      <c r="M12" s="170" t="s">
        <v>67</v>
      </c>
      <c r="N12" s="306" t="s">
        <v>101</v>
      </c>
      <c r="O12" s="172">
        <v>90</v>
      </c>
      <c r="P12" s="166"/>
      <c r="Q12" s="291" t="s">
        <v>177</v>
      </c>
      <c r="R12" s="291" t="s">
        <v>178</v>
      </c>
      <c r="S12" s="291"/>
      <c r="T12" s="291"/>
    </row>
    <row r="13" ht="78.75" spans="1:20">
      <c r="A13" s="307"/>
      <c r="B13" s="308"/>
      <c r="C13" s="308"/>
      <c r="D13" s="308"/>
      <c r="E13" s="308"/>
      <c r="F13" s="308"/>
      <c r="G13" s="309"/>
      <c r="H13" s="286">
        <v>111100006</v>
      </c>
      <c r="I13" s="170" t="s">
        <v>106</v>
      </c>
      <c r="J13" s="168" t="s">
        <v>107</v>
      </c>
      <c r="K13" s="168"/>
      <c r="L13" s="166"/>
      <c r="M13" s="170" t="s">
        <v>67</v>
      </c>
      <c r="N13" s="168" t="s">
        <v>108</v>
      </c>
      <c r="O13" s="172">
        <v>5</v>
      </c>
      <c r="P13" s="166"/>
      <c r="Q13" s="291"/>
      <c r="R13" s="291"/>
      <c r="S13" s="291"/>
      <c r="T13" s="291"/>
    </row>
    <row r="14" ht="76.5" spans="1:20">
      <c r="A14" s="280">
        <v>7</v>
      </c>
      <c r="B14" s="386" t="s">
        <v>69</v>
      </c>
      <c r="C14" s="282" t="s">
        <v>70</v>
      </c>
      <c r="D14" s="296" t="s">
        <v>71</v>
      </c>
      <c r="E14" s="296" t="s">
        <v>66</v>
      </c>
      <c r="F14" s="284" t="s">
        <v>67</v>
      </c>
      <c r="G14" s="168" t="s">
        <v>72</v>
      </c>
      <c r="H14" s="286">
        <v>111100005</v>
      </c>
      <c r="I14" s="170" t="s">
        <v>104</v>
      </c>
      <c r="J14" s="168" t="s">
        <v>72</v>
      </c>
      <c r="K14" s="166"/>
      <c r="L14" s="166"/>
      <c r="M14" s="170" t="s">
        <v>67</v>
      </c>
      <c r="N14" s="306" t="s">
        <v>101</v>
      </c>
      <c r="O14" s="172">
        <v>26</v>
      </c>
      <c r="P14" s="166"/>
      <c r="Q14" s="291" t="s">
        <v>179</v>
      </c>
      <c r="R14" s="291" t="s">
        <v>180</v>
      </c>
      <c r="S14" s="291"/>
      <c r="T14" s="291"/>
    </row>
    <row r="15" ht="189" spans="1:20">
      <c r="A15" s="280">
        <v>8</v>
      </c>
      <c r="B15" s="386" t="s">
        <v>73</v>
      </c>
      <c r="C15" s="282" t="s">
        <v>74</v>
      </c>
      <c r="D15" s="296" t="s">
        <v>75</v>
      </c>
      <c r="E15" s="296" t="s">
        <v>76</v>
      </c>
      <c r="F15" s="284" t="s">
        <v>77</v>
      </c>
      <c r="G15" s="301"/>
      <c r="H15" s="286">
        <v>111100007</v>
      </c>
      <c r="I15" s="170" t="s">
        <v>111</v>
      </c>
      <c r="J15" s="310" t="s">
        <v>112</v>
      </c>
      <c r="K15" s="166"/>
      <c r="L15" s="166"/>
      <c r="M15" s="170" t="s">
        <v>113</v>
      </c>
      <c r="N15" s="168" t="s">
        <v>114</v>
      </c>
      <c r="O15" s="172">
        <v>50</v>
      </c>
      <c r="P15" s="166"/>
      <c r="Q15" s="291" t="s">
        <v>181</v>
      </c>
      <c r="R15" s="291" t="s">
        <v>182</v>
      </c>
      <c r="S15" s="291"/>
      <c r="T15" s="291"/>
    </row>
    <row r="16" ht="184" customHeight="1" spans="1:20">
      <c r="A16" s="280">
        <v>9</v>
      </c>
      <c r="B16" s="386" t="s">
        <v>43</v>
      </c>
      <c r="C16" s="282" t="s">
        <v>44</v>
      </c>
      <c r="D16" s="296" t="s">
        <v>45</v>
      </c>
      <c r="E16" s="296" t="s">
        <v>46</v>
      </c>
      <c r="F16" s="284" t="s">
        <v>47</v>
      </c>
      <c r="G16" s="301" t="s">
        <v>183</v>
      </c>
      <c r="H16" s="286">
        <v>480000005</v>
      </c>
      <c r="I16" s="90" t="s">
        <v>119</v>
      </c>
      <c r="J16" s="90"/>
      <c r="K16" s="166"/>
      <c r="L16" s="166" t="s">
        <v>120</v>
      </c>
      <c r="M16" s="90" t="s">
        <v>121</v>
      </c>
      <c r="N16" s="311" t="s">
        <v>122</v>
      </c>
      <c r="O16" s="167">
        <v>3</v>
      </c>
      <c r="P16" s="166" t="s">
        <v>184</v>
      </c>
      <c r="Q16" s="291" t="s">
        <v>185</v>
      </c>
      <c r="R16" s="312" t="s">
        <v>186</v>
      </c>
      <c r="S16" s="291"/>
      <c r="T16" s="291"/>
    </row>
    <row r="17" ht="37" customHeight="1" spans="1:20">
      <c r="A17" s="303">
        <v>10</v>
      </c>
      <c r="B17" s="389" t="s">
        <v>49</v>
      </c>
      <c r="C17" s="304" t="s">
        <v>50</v>
      </c>
      <c r="D17" s="313" t="s">
        <v>51</v>
      </c>
      <c r="E17" s="313" t="s">
        <v>52</v>
      </c>
      <c r="F17" s="314" t="s">
        <v>53</v>
      </c>
      <c r="G17" s="315"/>
      <c r="H17" s="286">
        <v>480000004</v>
      </c>
      <c r="I17" s="170" t="s">
        <v>116</v>
      </c>
      <c r="J17" s="170"/>
      <c r="K17" s="166"/>
      <c r="L17" s="168"/>
      <c r="M17" s="170" t="s">
        <v>117</v>
      </c>
      <c r="N17" s="171"/>
      <c r="O17" s="172">
        <v>20</v>
      </c>
      <c r="P17" s="166"/>
      <c r="Q17" s="316" t="s">
        <v>187</v>
      </c>
      <c r="R17" s="316" t="s">
        <v>188</v>
      </c>
      <c r="S17" s="291"/>
      <c r="T17" s="291"/>
    </row>
    <row r="18" ht="94.5" spans="1:20">
      <c r="A18" s="307"/>
      <c r="B18" s="308"/>
      <c r="C18" s="308"/>
      <c r="D18" s="317"/>
      <c r="E18" s="317"/>
      <c r="F18" s="318"/>
      <c r="G18" s="319"/>
      <c r="H18" s="286">
        <v>480000005</v>
      </c>
      <c r="I18" s="90" t="s">
        <v>119</v>
      </c>
      <c r="J18" s="90"/>
      <c r="K18" s="166"/>
      <c r="L18" s="166" t="s">
        <v>120</v>
      </c>
      <c r="M18" s="90" t="s">
        <v>121</v>
      </c>
      <c r="N18" s="320"/>
      <c r="O18" s="167">
        <v>3</v>
      </c>
      <c r="P18" s="166" t="s">
        <v>189</v>
      </c>
      <c r="Q18" s="321"/>
      <c r="R18" s="321"/>
      <c r="S18" s="291"/>
      <c r="T18" s="291"/>
    </row>
    <row r="19" ht="170" customHeight="1" spans="1:20">
      <c r="A19" s="303">
        <v>11</v>
      </c>
      <c r="B19" s="390" t="s">
        <v>55</v>
      </c>
      <c r="C19" s="322" t="s">
        <v>56</v>
      </c>
      <c r="D19" s="303" t="s">
        <v>57</v>
      </c>
      <c r="E19" s="303" t="s">
        <v>58</v>
      </c>
      <c r="F19" s="303" t="s">
        <v>53</v>
      </c>
      <c r="G19" s="303" t="s">
        <v>59</v>
      </c>
      <c r="H19" s="286" t="s">
        <v>175</v>
      </c>
      <c r="I19" s="90"/>
      <c r="J19" s="90"/>
      <c r="K19" s="166"/>
      <c r="L19" s="166"/>
      <c r="M19" s="90"/>
      <c r="N19" s="91"/>
      <c r="O19" s="167"/>
      <c r="P19" s="166"/>
      <c r="Q19" s="323" t="s">
        <v>190</v>
      </c>
      <c r="R19" s="324" t="s">
        <v>191</v>
      </c>
      <c r="S19" s="291"/>
      <c r="T19" s="291"/>
    </row>
    <row r="20" ht="89.25" spans="1:20">
      <c r="A20" s="280">
        <v>12</v>
      </c>
      <c r="B20" s="386" t="s">
        <v>79</v>
      </c>
      <c r="C20" s="282" t="s">
        <v>80</v>
      </c>
      <c r="D20" s="296" t="s">
        <v>81</v>
      </c>
      <c r="E20" s="296" t="s">
        <v>82</v>
      </c>
      <c r="F20" s="284" t="s">
        <v>67</v>
      </c>
      <c r="G20" s="301"/>
      <c r="H20" s="325" t="s">
        <v>175</v>
      </c>
      <c r="I20" s="302"/>
      <c r="J20" s="166"/>
      <c r="K20" s="166"/>
      <c r="L20" s="166"/>
      <c r="M20" s="166"/>
      <c r="N20" s="166"/>
      <c r="O20" s="166"/>
      <c r="P20" s="166"/>
      <c r="Q20" s="291"/>
      <c r="R20" s="291"/>
      <c r="S20" s="291"/>
      <c r="T20" s="291"/>
    </row>
    <row r="21" spans="1:20">
      <c r="D21" s="326"/>
      <c r="E21" s="326"/>
    </row>
    <row r="22" spans="1:20">
      <c r="D22" s="326"/>
      <c r="E22" s="326"/>
    </row>
    <row r="23" spans="1:20">
      <c r="D23" s="326"/>
      <c r="E23" s="326"/>
    </row>
    <row r="24" spans="1:20">
      <c r="D24" s="326"/>
      <c r="E24" s="326"/>
    </row>
    <row r="25" spans="1:20">
      <c r="D25" s="326"/>
      <c r="E25" s="326"/>
    </row>
    <row r="26" spans="1:20">
      <c r="D26" s="326"/>
      <c r="E26" s="326"/>
    </row>
  </sheetData>
  <mergeCells count="47">
    <mergeCell ref="A1:C1"/>
    <mergeCell ref="A2:T2"/>
    <mergeCell ref="A3:T3"/>
    <mergeCell ref="Q4:T4"/>
    <mergeCell ref="Q5:R5"/>
    <mergeCell ref="S5:T5"/>
    <mergeCell ref="A4:A6"/>
    <mergeCell ref="A12:A13"/>
    <mergeCell ref="A17:A18"/>
    <mergeCell ref="B4:B6"/>
    <mergeCell ref="B12:B13"/>
    <mergeCell ref="B17:B18"/>
    <mergeCell ref="C4:C6"/>
    <mergeCell ref="C12:C13"/>
    <mergeCell ref="C17:C18"/>
    <mergeCell ref="D4:D6"/>
    <mergeCell ref="D7:D9"/>
    <mergeCell ref="D12:D13"/>
    <mergeCell ref="D17:D18"/>
    <mergeCell ref="E4:E6"/>
    <mergeCell ref="E7:E9"/>
    <mergeCell ref="E12:E13"/>
    <mergeCell ref="E17:E18"/>
    <mergeCell ref="F4:F6"/>
    <mergeCell ref="F7:F9"/>
    <mergeCell ref="F12:F13"/>
    <mergeCell ref="F17:F18"/>
    <mergeCell ref="G4:G6"/>
    <mergeCell ref="G7:G9"/>
    <mergeCell ref="G12:G13"/>
    <mergeCell ref="G17:G18"/>
    <mergeCell ref="H4:H6"/>
    <mergeCell ref="I4:I6"/>
    <mergeCell ref="J4:J6"/>
    <mergeCell ref="J7:J9"/>
    <mergeCell ref="K4:K6"/>
    <mergeCell ref="K7:K9"/>
    <mergeCell ref="L4:L6"/>
    <mergeCell ref="L7:L9"/>
    <mergeCell ref="M4:M6"/>
    <mergeCell ref="M7:M9"/>
    <mergeCell ref="N4:N6"/>
    <mergeCell ref="N7:N9"/>
    <mergeCell ref="O4:O6"/>
    <mergeCell ref="P4:P6"/>
    <mergeCell ref="Q17:Q18"/>
    <mergeCell ref="R17:R18"/>
  </mergeCells>
  <conditionalFormatting sqref="I7:I9">
    <cfRule type="duplicateValues" dxfId="0" priority="1"/>
  </conditionalFormatting>
  <pageMargins left="0.554861111111111" right="0.161111111111111" top="0.802777777777778" bottom="0.60625" header="0.5" footer="0.5"/>
  <pageSetup paperSize="8" scale="96" fitToHeight="0" orientation="landscape" horizontalDpi="600"/>
  <headerFooter>
    <oddFooter>&amp;C第 &amp;P 页，共 &amp;N 页</oddFooter>
  </headerFooter>
  <rowBreaks count="1" manualBreakCount="1">
    <brk id="1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8"/>
  <sheetViews>
    <sheetView workbookViewId="0">
      <selection activeCell="J4" sqref="J4:N4"/>
    </sheetView>
  </sheetViews>
  <sheetFormatPr defaultColWidth="10" defaultRowHeight="15.75"/>
  <cols>
    <col min="1" max="1" width="4.88495575221239" style="191" customWidth="1"/>
    <col min="2" max="2" width="12.2212389380531" style="191" customWidth="1"/>
    <col min="3" max="3" width="14.2212389380531" style="191" customWidth="1"/>
    <col min="4" max="4" width="18.1150442477876" style="191" customWidth="1"/>
    <col min="5" max="5" width="22.1150442477876" style="191" customWidth="1"/>
    <col min="6" max="6" width="10" style="191"/>
    <col min="7" max="7" width="8.88495575221239" style="191" customWidth="1"/>
    <col min="8" max="8" width="6.44247787610619" style="191" customWidth="1"/>
    <col min="9" max="9" width="16.7787610619469" style="191" customWidth="1"/>
    <col min="10" max="10" width="5.33628318584071" style="191" customWidth="1"/>
    <col min="11" max="15" width="5.2212389380531" style="191" customWidth="1"/>
    <col min="16" max="16" width="5.44247787610619" style="191" customWidth="1"/>
    <col min="17" max="17" width="8.11504424778761" style="245" hidden="1" customWidth="1"/>
    <col min="18" max="20" width="10" style="191" hidden="1" customWidth="1"/>
    <col min="21" max="16384" width="10" style="191"/>
  </cols>
  <sheetData>
    <row r="1" s="191" customFormat="1" spans="1:19">
      <c r="A1" s="246" t="s">
        <v>192</v>
      </c>
      <c r="B1" s="246"/>
      <c r="C1" s="247"/>
      <c r="D1" s="247"/>
      <c r="E1" s="247"/>
      <c r="F1" s="247"/>
      <c r="G1" s="247"/>
      <c r="H1" s="247"/>
      <c r="I1" s="248"/>
      <c r="J1" s="249"/>
      <c r="K1" s="247"/>
      <c r="L1" s="247"/>
      <c r="M1" s="247"/>
      <c r="N1" s="247"/>
      <c r="O1" s="247"/>
      <c r="P1" s="247"/>
      <c r="Q1" s="245"/>
    </row>
    <row r="2" s="191" customFormat="1" ht="17.6" spans="1:19">
      <c r="A2" s="250" t="s">
        <v>193</v>
      </c>
      <c r="B2" s="250"/>
      <c r="C2" s="250"/>
      <c r="D2" s="250"/>
      <c r="E2" s="250"/>
      <c r="F2" s="250"/>
      <c r="G2" s="250"/>
      <c r="H2" s="250"/>
      <c r="I2" s="250"/>
      <c r="J2" s="250"/>
      <c r="K2" s="250"/>
      <c r="L2" s="250"/>
      <c r="M2" s="250"/>
      <c r="N2" s="250"/>
      <c r="O2" s="250"/>
      <c r="P2" s="250"/>
      <c r="Q2" s="245"/>
    </row>
    <row r="3" s="191" customFormat="1" ht="20.25" spans="1:19">
      <c r="A3" s="186" t="s">
        <v>2</v>
      </c>
      <c r="B3" s="186" t="s">
        <v>3</v>
      </c>
      <c r="C3" s="186" t="s">
        <v>4</v>
      </c>
      <c r="D3" s="186" t="s">
        <v>5</v>
      </c>
      <c r="E3" s="186" t="s">
        <v>6</v>
      </c>
      <c r="F3" s="186" t="s">
        <v>7</v>
      </c>
      <c r="G3" s="186" t="s">
        <v>8</v>
      </c>
      <c r="H3" s="186" t="s">
        <v>9</v>
      </c>
      <c r="I3" s="186" t="s">
        <v>10</v>
      </c>
      <c r="J3" s="251" t="s">
        <v>11</v>
      </c>
      <c r="K3" s="9" t="s">
        <v>194</v>
      </c>
      <c r="L3" s="9" t="s">
        <v>195</v>
      </c>
      <c r="M3" s="9" t="s">
        <v>196</v>
      </c>
      <c r="N3" s="10" t="s">
        <v>197</v>
      </c>
      <c r="O3" s="9" t="s">
        <v>16</v>
      </c>
      <c r="P3" s="9" t="s">
        <v>17</v>
      </c>
      <c r="Q3" s="245"/>
    </row>
    <row r="4" s="191" customFormat="1" ht="28" customHeight="1" spans="1:19">
      <c r="A4" s="186"/>
      <c r="B4" s="186"/>
      <c r="C4" s="186"/>
      <c r="D4" s="186"/>
      <c r="E4" s="186"/>
      <c r="F4" s="186"/>
      <c r="G4" s="186"/>
      <c r="H4" s="186"/>
      <c r="I4" s="186"/>
      <c r="J4" s="10" t="s">
        <v>18</v>
      </c>
      <c r="K4" s="12"/>
      <c r="L4" s="12"/>
      <c r="M4" s="12"/>
      <c r="N4" s="12"/>
      <c r="O4" s="9"/>
      <c r="P4" s="9"/>
      <c r="Q4" s="245"/>
    </row>
    <row r="5" s="191" customFormat="1" spans="1:19">
      <c r="A5" s="30" t="s">
        <v>198</v>
      </c>
      <c r="B5" s="30"/>
      <c r="C5" s="30"/>
      <c r="D5" s="30"/>
      <c r="E5" s="30"/>
      <c r="F5" s="30"/>
      <c r="G5" s="30"/>
      <c r="H5" s="30"/>
      <c r="I5" s="30"/>
      <c r="J5" s="92"/>
      <c r="K5" s="252"/>
      <c r="L5" s="252"/>
      <c r="M5" s="252"/>
      <c r="N5" s="252"/>
      <c r="O5" s="252"/>
      <c r="P5" s="252"/>
      <c r="Q5" s="245"/>
    </row>
    <row r="6" s="191" customFormat="1" ht="94.5" spans="1:19">
      <c r="A6" s="253">
        <v>1</v>
      </c>
      <c r="B6" s="391" t="s">
        <v>199</v>
      </c>
      <c r="C6" s="36" t="s">
        <v>200</v>
      </c>
      <c r="D6" s="254" t="s">
        <v>201</v>
      </c>
      <c r="E6" s="115" t="s">
        <v>202</v>
      </c>
      <c r="F6" s="115"/>
      <c r="G6" s="255"/>
      <c r="H6" s="36" t="s">
        <v>24</v>
      </c>
      <c r="I6" s="115"/>
      <c r="J6" s="92">
        <v>2</v>
      </c>
      <c r="K6" s="256">
        <v>2</v>
      </c>
      <c r="L6" s="256">
        <v>2</v>
      </c>
      <c r="M6" s="256">
        <v>2</v>
      </c>
      <c r="N6" s="256">
        <v>2</v>
      </c>
      <c r="O6" s="256" t="s">
        <v>37</v>
      </c>
      <c r="P6" s="204">
        <v>0</v>
      </c>
      <c r="Q6" s="245" t="e">
        <f>J6/#REF!</f>
        <v>#REF!</v>
      </c>
      <c r="R6" s="191">
        <f>VLOOKUP(C6,'[1]映射关系 '!$B$5:$F$416,5,0)</f>
        <v>2</v>
      </c>
      <c r="S6" s="191" t="e">
        <f>#REF!-R6</f>
        <v>#REF!</v>
      </c>
    </row>
    <row r="7" s="191" customFormat="1" ht="121.5" spans="1:19">
      <c r="A7" s="253">
        <v>2</v>
      </c>
      <c r="B7" s="391" t="s">
        <v>203</v>
      </c>
      <c r="C7" s="36" t="s">
        <v>204</v>
      </c>
      <c r="D7" s="254" t="s">
        <v>205</v>
      </c>
      <c r="E7" s="115" t="s">
        <v>206</v>
      </c>
      <c r="F7" s="115"/>
      <c r="G7" s="252"/>
      <c r="H7" s="36" t="s">
        <v>24</v>
      </c>
      <c r="I7" s="257" t="s">
        <v>207</v>
      </c>
      <c r="J7" s="92">
        <v>15</v>
      </c>
      <c r="K7" s="256">
        <v>15</v>
      </c>
      <c r="L7" s="256">
        <v>12</v>
      </c>
      <c r="M7" s="256">
        <v>12</v>
      </c>
      <c r="N7" s="256">
        <v>12</v>
      </c>
      <c r="O7" s="256" t="s">
        <v>37</v>
      </c>
      <c r="P7" s="204">
        <v>0</v>
      </c>
      <c r="Q7" s="245" t="e">
        <f>J7/#REF!</f>
        <v>#REF!</v>
      </c>
      <c r="R7" s="191">
        <f>VLOOKUP(C7,'[1]映射关系 '!$B$5:$F$416,5,0)</f>
        <v>17</v>
      </c>
      <c r="S7" s="191" t="e">
        <f>#REF!-R7</f>
        <v>#REF!</v>
      </c>
    </row>
    <row r="8" s="191" customFormat="1" ht="30.75" spans="1:19">
      <c r="A8" s="253">
        <v>3</v>
      </c>
      <c r="B8" s="391" t="s">
        <v>208</v>
      </c>
      <c r="C8" s="36" t="s">
        <v>209</v>
      </c>
      <c r="D8" s="36" t="s">
        <v>210</v>
      </c>
      <c r="E8" s="36" t="s">
        <v>211</v>
      </c>
      <c r="F8" s="36" t="s">
        <v>212</v>
      </c>
      <c r="G8" s="36"/>
      <c r="H8" s="36" t="s">
        <v>24</v>
      </c>
      <c r="I8" s="258"/>
      <c r="J8" s="92">
        <v>8</v>
      </c>
      <c r="K8" s="256">
        <v>8</v>
      </c>
      <c r="L8" s="256">
        <v>6</v>
      </c>
      <c r="M8" s="256">
        <v>6</v>
      </c>
      <c r="N8" s="256">
        <v>6</v>
      </c>
      <c r="O8" s="215" t="s">
        <v>26</v>
      </c>
      <c r="P8" s="204">
        <v>1</v>
      </c>
      <c r="Q8" s="245" t="e">
        <f>J8/#REF!</f>
        <v>#REF!</v>
      </c>
      <c r="R8" s="191">
        <f>VLOOKUP(C8,'[1]映射关系 '!$B$5:$F$416,5,0)</f>
        <v>8</v>
      </c>
      <c r="S8" s="191" t="e">
        <f>#REF!-R8</f>
        <v>#REF!</v>
      </c>
    </row>
    <row r="9" s="191" customFormat="1" ht="31.5" spans="1:19">
      <c r="A9" s="253">
        <v>4</v>
      </c>
      <c r="B9" s="391" t="s">
        <v>213</v>
      </c>
      <c r="C9" s="36" t="s">
        <v>214</v>
      </c>
      <c r="D9" s="36"/>
      <c r="E9" s="36"/>
      <c r="F9" s="36"/>
      <c r="G9" s="36"/>
      <c r="H9" s="36"/>
      <c r="I9" s="258"/>
      <c r="J9" s="92">
        <v>2</v>
      </c>
      <c r="K9" s="256">
        <v>2</v>
      </c>
      <c r="L9" s="256">
        <v>2</v>
      </c>
      <c r="M9" s="256">
        <v>2</v>
      </c>
      <c r="N9" s="256">
        <v>2</v>
      </c>
      <c r="O9" s="215"/>
      <c r="P9" s="204"/>
      <c r="Q9" s="245" t="e">
        <f>J9/#REF!</f>
        <v>#REF!</v>
      </c>
      <c r="R9" s="191">
        <f>VLOOKUP(C9,'[1]映射关系 '!$B$5:$F$416,5,0)</f>
        <v>2</v>
      </c>
      <c r="S9" s="191" t="e">
        <f>#REF!-R9</f>
        <v>#REF!</v>
      </c>
    </row>
    <row r="10" s="191" customFormat="1" ht="30.75" spans="1:19">
      <c r="A10" s="253">
        <v>5</v>
      </c>
      <c r="B10" s="391" t="s">
        <v>215</v>
      </c>
      <c r="C10" s="36" t="s">
        <v>216</v>
      </c>
      <c r="D10" s="75" t="s">
        <v>217</v>
      </c>
      <c r="E10" s="75" t="s">
        <v>218</v>
      </c>
      <c r="F10" s="75" t="s">
        <v>212</v>
      </c>
      <c r="G10" s="75"/>
      <c r="H10" s="75" t="s">
        <v>24</v>
      </c>
      <c r="I10" s="259" t="s">
        <v>219</v>
      </c>
      <c r="J10" s="92">
        <v>10</v>
      </c>
      <c r="K10" s="256">
        <v>10</v>
      </c>
      <c r="L10" s="256">
        <v>8</v>
      </c>
      <c r="M10" s="256">
        <v>8</v>
      </c>
      <c r="N10" s="256">
        <v>8</v>
      </c>
      <c r="O10" s="215" t="s">
        <v>26</v>
      </c>
      <c r="P10" s="204">
        <v>1</v>
      </c>
      <c r="Q10" s="245" t="e">
        <f>J10/#REF!</f>
        <v>#REF!</v>
      </c>
      <c r="R10" s="191">
        <f>VLOOKUP(C10,'[1]映射关系 '!$B$5:$F$416,5,0)</f>
        <v>10</v>
      </c>
      <c r="S10" s="191" t="e">
        <f>#REF!-R10</f>
        <v>#REF!</v>
      </c>
    </row>
    <row r="11" s="191" customFormat="1" ht="31.5" spans="1:19">
      <c r="A11" s="253">
        <v>6</v>
      </c>
      <c r="B11" s="391" t="s">
        <v>220</v>
      </c>
      <c r="C11" s="36" t="s">
        <v>221</v>
      </c>
      <c r="D11" s="76"/>
      <c r="E11" s="76"/>
      <c r="F11" s="76"/>
      <c r="G11" s="76"/>
      <c r="H11" s="76"/>
      <c r="I11" s="260"/>
      <c r="J11" s="92">
        <v>3</v>
      </c>
      <c r="K11" s="256">
        <v>3</v>
      </c>
      <c r="L11" s="256">
        <v>2</v>
      </c>
      <c r="M11" s="256">
        <v>2</v>
      </c>
      <c r="N11" s="256">
        <v>2</v>
      </c>
      <c r="O11" s="215"/>
      <c r="P11" s="204"/>
      <c r="Q11" s="245" t="e">
        <f>J11/#REF!</f>
        <v>#REF!</v>
      </c>
      <c r="R11" s="191">
        <f>VLOOKUP(C11,'[1]映射关系 '!$B$5:$F$416,5,0)</f>
        <v>3</v>
      </c>
      <c r="S11" s="191" t="e">
        <f>#REF!-R11</f>
        <v>#REF!</v>
      </c>
    </row>
    <row r="12" s="191" customFormat="1" ht="94.5" spans="1:19">
      <c r="A12" s="253">
        <v>7</v>
      </c>
      <c r="B12" s="391" t="s">
        <v>222</v>
      </c>
      <c r="C12" s="36" t="s">
        <v>223</v>
      </c>
      <c r="D12" s="254" t="s">
        <v>224</v>
      </c>
      <c r="E12" s="115" t="s">
        <v>225</v>
      </c>
      <c r="F12" s="115"/>
      <c r="G12" s="115"/>
      <c r="H12" s="36" t="s">
        <v>226</v>
      </c>
      <c r="I12" s="261" t="s">
        <v>227</v>
      </c>
      <c r="J12" s="92">
        <v>8</v>
      </c>
      <c r="K12" s="256">
        <v>8</v>
      </c>
      <c r="L12" s="256">
        <v>6</v>
      </c>
      <c r="M12" s="256">
        <v>6</v>
      </c>
      <c r="N12" s="256">
        <v>6</v>
      </c>
      <c r="O12" s="256" t="s">
        <v>37</v>
      </c>
      <c r="P12" s="204">
        <v>0</v>
      </c>
      <c r="Q12" s="245" t="e">
        <f>J12/#REF!</f>
        <v>#REF!</v>
      </c>
      <c r="R12" s="191">
        <f>VLOOKUP(C12,'[1]映射关系 '!$B$5:$F$416,5,0)</f>
        <v>8</v>
      </c>
      <c r="S12" s="191" t="e">
        <f>#REF!-R12</f>
        <v>#REF!</v>
      </c>
    </row>
    <row r="13" s="191" customFormat="1" ht="47.25" spans="1:19">
      <c r="A13" s="253">
        <v>8</v>
      </c>
      <c r="B13" s="391" t="s">
        <v>228</v>
      </c>
      <c r="C13" s="36" t="s">
        <v>229</v>
      </c>
      <c r="D13" s="75" t="s">
        <v>230</v>
      </c>
      <c r="E13" s="75" t="s">
        <v>231</v>
      </c>
      <c r="F13" s="75" t="s">
        <v>232</v>
      </c>
      <c r="G13" s="75"/>
      <c r="H13" s="75" t="s">
        <v>24</v>
      </c>
      <c r="I13" s="75" t="s">
        <v>233</v>
      </c>
      <c r="J13" s="92">
        <v>18</v>
      </c>
      <c r="K13" s="256">
        <v>18</v>
      </c>
      <c r="L13" s="256">
        <v>14</v>
      </c>
      <c r="M13" s="256">
        <v>14</v>
      </c>
      <c r="N13" s="256">
        <v>14</v>
      </c>
      <c r="O13" s="256" t="s">
        <v>37</v>
      </c>
      <c r="P13" s="204">
        <v>0</v>
      </c>
      <c r="Q13" s="245" t="e">
        <f>J13/#REF!</f>
        <v>#REF!</v>
      </c>
      <c r="R13" s="191">
        <f>VLOOKUP(C13,'[1]映射关系 '!$B$5:$F$416,5,0)</f>
        <v>20</v>
      </c>
      <c r="S13" s="191" t="e">
        <f>#REF!-R13</f>
        <v>#REF!</v>
      </c>
    </row>
    <row r="14" s="191" customFormat="1" ht="63" spans="1:19">
      <c r="A14" s="253">
        <v>9</v>
      </c>
      <c r="B14" s="391" t="s">
        <v>234</v>
      </c>
      <c r="C14" s="36" t="s">
        <v>235</v>
      </c>
      <c r="D14" s="76"/>
      <c r="E14" s="76"/>
      <c r="F14" s="76"/>
      <c r="G14" s="76"/>
      <c r="H14" s="76"/>
      <c r="I14" s="76"/>
      <c r="J14" s="92">
        <v>6</v>
      </c>
      <c r="K14" s="256">
        <v>6</v>
      </c>
      <c r="L14" s="256">
        <v>5</v>
      </c>
      <c r="M14" s="256">
        <v>5</v>
      </c>
      <c r="N14" s="256">
        <v>5</v>
      </c>
      <c r="O14" s="256" t="s">
        <v>37</v>
      </c>
      <c r="P14" s="204">
        <v>0</v>
      </c>
      <c r="Q14" s="245" t="e">
        <f>J14/#REF!</f>
        <v>#REF!</v>
      </c>
      <c r="R14" s="191">
        <f>VLOOKUP(C14,'[1]映射关系 '!$B$5:$F$416,5,0)</f>
        <v>6</v>
      </c>
      <c r="S14" s="191" t="e">
        <f>#REF!-R14</f>
        <v>#REF!</v>
      </c>
    </row>
    <row r="15" s="191" customFormat="1" ht="63" spans="1:19">
      <c r="A15" s="253">
        <v>10</v>
      </c>
      <c r="B15" s="391" t="s">
        <v>236</v>
      </c>
      <c r="C15" s="36" t="s">
        <v>237</v>
      </c>
      <c r="D15" s="254" t="s">
        <v>238</v>
      </c>
      <c r="E15" s="115" t="s">
        <v>239</v>
      </c>
      <c r="F15" s="115"/>
      <c r="G15" s="115"/>
      <c r="H15" s="36" t="s">
        <v>24</v>
      </c>
      <c r="I15" s="115"/>
      <c r="J15" s="92">
        <v>5</v>
      </c>
      <c r="K15" s="256">
        <v>5</v>
      </c>
      <c r="L15" s="256">
        <v>4</v>
      </c>
      <c r="M15" s="256">
        <v>4</v>
      </c>
      <c r="N15" s="256">
        <v>4</v>
      </c>
      <c r="O15" s="256" t="s">
        <v>37</v>
      </c>
      <c r="P15" s="204">
        <v>0</v>
      </c>
      <c r="Q15" s="245" t="e">
        <f>J15/#REF!</f>
        <v>#REF!</v>
      </c>
      <c r="R15" s="191">
        <f>VLOOKUP(C15,'[1]映射关系 '!$B$5:$F$416,5,0)</f>
        <v>5</v>
      </c>
      <c r="S15" s="191" t="e">
        <f>#REF!-R15</f>
        <v>#REF!</v>
      </c>
    </row>
    <row r="16" s="191" customFormat="1" ht="78.75" spans="1:19">
      <c r="A16" s="253">
        <v>11</v>
      </c>
      <c r="B16" s="391" t="s">
        <v>240</v>
      </c>
      <c r="C16" s="36" t="s">
        <v>241</v>
      </c>
      <c r="D16" s="254" t="s">
        <v>242</v>
      </c>
      <c r="E16" s="115" t="s">
        <v>243</v>
      </c>
      <c r="F16" s="255"/>
      <c r="G16" s="115"/>
      <c r="H16" s="36" t="s">
        <v>226</v>
      </c>
      <c r="I16" s="262" t="s">
        <v>244</v>
      </c>
      <c r="J16" s="92">
        <v>23</v>
      </c>
      <c r="K16" s="256">
        <v>23</v>
      </c>
      <c r="L16" s="256">
        <v>18</v>
      </c>
      <c r="M16" s="256">
        <v>18</v>
      </c>
      <c r="N16" s="256">
        <v>18</v>
      </c>
      <c r="O16" s="256" t="s">
        <v>37</v>
      </c>
      <c r="P16" s="204">
        <v>0</v>
      </c>
      <c r="Q16" s="245" t="e">
        <f>J16/#REF!</f>
        <v>#REF!</v>
      </c>
      <c r="R16" s="191">
        <f>VLOOKUP(C16,'[1]映射关系 '!$B$5:$F$416,5,0)</f>
        <v>26</v>
      </c>
      <c r="S16" s="191" t="e">
        <f>#REF!-R16</f>
        <v>#REF!</v>
      </c>
    </row>
    <row r="17" s="191" customFormat="1" ht="78.75" spans="1:19">
      <c r="A17" s="253">
        <v>12</v>
      </c>
      <c r="B17" s="391" t="s">
        <v>245</v>
      </c>
      <c r="C17" s="36" t="s">
        <v>246</v>
      </c>
      <c r="D17" s="254" t="s">
        <v>247</v>
      </c>
      <c r="E17" s="115" t="s">
        <v>248</v>
      </c>
      <c r="F17" s="115"/>
      <c r="G17" s="115"/>
      <c r="H17" s="36" t="s">
        <v>226</v>
      </c>
      <c r="I17" s="115"/>
      <c r="J17" s="92">
        <v>5</v>
      </c>
      <c r="K17" s="256">
        <v>5</v>
      </c>
      <c r="L17" s="256">
        <v>4</v>
      </c>
      <c r="M17" s="256">
        <v>4</v>
      </c>
      <c r="N17" s="256">
        <v>4</v>
      </c>
      <c r="O17" s="256" t="s">
        <v>37</v>
      </c>
      <c r="P17" s="204">
        <v>0</v>
      </c>
      <c r="Q17" s="245" t="e">
        <f>J17/#REF!</f>
        <v>#REF!</v>
      </c>
      <c r="R17" s="191">
        <f>VLOOKUP(C17,'[1]映射关系 '!$B$5:$F$416,5,0)</f>
        <v>5</v>
      </c>
      <c r="S17" s="191" t="e">
        <f>#REF!-R17</f>
        <v>#REF!</v>
      </c>
    </row>
    <row r="18" s="191" customFormat="1" ht="78.75" spans="1:19">
      <c r="A18" s="253">
        <v>13</v>
      </c>
      <c r="B18" s="391" t="s">
        <v>249</v>
      </c>
      <c r="C18" s="36" t="s">
        <v>250</v>
      </c>
      <c r="D18" s="254" t="s">
        <v>251</v>
      </c>
      <c r="E18" s="115" t="s">
        <v>252</v>
      </c>
      <c r="F18" s="115"/>
      <c r="G18" s="115"/>
      <c r="H18" s="36" t="s">
        <v>226</v>
      </c>
      <c r="I18" s="115"/>
      <c r="J18" s="92">
        <v>8</v>
      </c>
      <c r="K18" s="256">
        <v>8</v>
      </c>
      <c r="L18" s="256">
        <v>6</v>
      </c>
      <c r="M18" s="256">
        <v>6</v>
      </c>
      <c r="N18" s="256">
        <v>6</v>
      </c>
      <c r="O18" s="256" t="s">
        <v>37</v>
      </c>
      <c r="P18" s="204">
        <v>0</v>
      </c>
      <c r="Q18" s="245" t="e">
        <f>J18/#REF!</f>
        <v>#REF!</v>
      </c>
      <c r="R18" s="191">
        <f>VLOOKUP(C18,'[1]映射关系 '!$B$5:$F$416,5,0)</f>
        <v>8</v>
      </c>
      <c r="S18" s="191" t="e">
        <f>#REF!-R18</f>
        <v>#REF!</v>
      </c>
    </row>
    <row r="19" s="191" customFormat="1" ht="30.75" spans="1:19">
      <c r="A19" s="253">
        <v>16</v>
      </c>
      <c r="B19" s="391" t="s">
        <v>253</v>
      </c>
      <c r="C19" s="36" t="s">
        <v>254</v>
      </c>
      <c r="D19" s="75" t="s">
        <v>255</v>
      </c>
      <c r="E19" s="75" t="s">
        <v>252</v>
      </c>
      <c r="F19" s="75" t="s">
        <v>212</v>
      </c>
      <c r="G19" s="75"/>
      <c r="H19" s="75" t="s">
        <v>24</v>
      </c>
      <c r="I19" s="259" t="s">
        <v>256</v>
      </c>
      <c r="J19" s="92">
        <v>18</v>
      </c>
      <c r="K19" s="256">
        <v>18</v>
      </c>
      <c r="L19" s="256">
        <v>14</v>
      </c>
      <c r="M19" s="256">
        <v>14</v>
      </c>
      <c r="N19" s="256">
        <v>14</v>
      </c>
      <c r="O19" s="256" t="s">
        <v>37</v>
      </c>
      <c r="P19" s="204">
        <v>0</v>
      </c>
      <c r="Q19" s="245" t="e">
        <f>J19/#REF!</f>
        <v>#REF!</v>
      </c>
      <c r="R19" s="191">
        <f>VLOOKUP(C19,'[1]映射关系 '!$B$5:$F$416,5,0)</f>
        <v>20</v>
      </c>
      <c r="S19" s="191" t="e">
        <f>#REF!-R19</f>
        <v>#REF!</v>
      </c>
    </row>
    <row r="20" s="191" customFormat="1" ht="47.25" spans="1:19">
      <c r="A20" s="253">
        <v>17</v>
      </c>
      <c r="B20" s="391" t="s">
        <v>257</v>
      </c>
      <c r="C20" s="36" t="s">
        <v>258</v>
      </c>
      <c r="D20" s="76"/>
      <c r="E20" s="76"/>
      <c r="F20" s="76"/>
      <c r="G20" s="76"/>
      <c r="H20" s="76"/>
      <c r="I20" s="260"/>
      <c r="J20" s="92">
        <v>6</v>
      </c>
      <c r="K20" s="256">
        <v>6</v>
      </c>
      <c r="L20" s="256">
        <v>4</v>
      </c>
      <c r="M20" s="256">
        <v>4</v>
      </c>
      <c r="N20" s="256">
        <v>4</v>
      </c>
      <c r="O20" s="256" t="s">
        <v>37</v>
      </c>
      <c r="P20" s="204">
        <v>0</v>
      </c>
      <c r="Q20" s="245" t="e">
        <f>J20/#REF!</f>
        <v>#REF!</v>
      </c>
      <c r="R20" s="191">
        <f>VLOOKUP(C20,'[1]映射关系 '!$B$5:$F$416,5,0)</f>
        <v>6</v>
      </c>
      <c r="S20" s="191" t="e">
        <f>#REF!-R20</f>
        <v>#REF!</v>
      </c>
    </row>
    <row r="21" s="191" customFormat="1" ht="78.75" spans="1:19">
      <c r="A21" s="253">
        <v>18</v>
      </c>
      <c r="B21" s="391" t="s">
        <v>259</v>
      </c>
      <c r="C21" s="36" t="s">
        <v>260</v>
      </c>
      <c r="D21" s="254" t="s">
        <v>261</v>
      </c>
      <c r="E21" s="115" t="s">
        <v>262</v>
      </c>
      <c r="F21" s="115"/>
      <c r="G21" s="115"/>
      <c r="H21" s="36" t="s">
        <v>226</v>
      </c>
      <c r="I21" s="115"/>
      <c r="J21" s="92">
        <v>54</v>
      </c>
      <c r="K21" s="256">
        <v>54</v>
      </c>
      <c r="L21" s="256">
        <v>43</v>
      </c>
      <c r="M21" s="256">
        <v>43</v>
      </c>
      <c r="N21" s="256">
        <v>43</v>
      </c>
      <c r="O21" s="256" t="s">
        <v>37</v>
      </c>
      <c r="P21" s="204">
        <v>0</v>
      </c>
      <c r="Q21" s="245" t="e">
        <f>J21/#REF!</f>
        <v>#REF!</v>
      </c>
      <c r="R21" s="191">
        <f>VLOOKUP(C21,'[1]映射关系 '!$B$5:$F$416,5,0)</f>
        <v>60</v>
      </c>
      <c r="S21" s="191" t="e">
        <f>#REF!-R21</f>
        <v>#REF!</v>
      </c>
    </row>
    <row r="22" s="191" customFormat="1" ht="78.75" spans="1:19">
      <c r="A22" s="253">
        <v>19</v>
      </c>
      <c r="B22" s="391" t="s">
        <v>263</v>
      </c>
      <c r="C22" s="36" t="s">
        <v>264</v>
      </c>
      <c r="D22" s="254" t="s">
        <v>265</v>
      </c>
      <c r="E22" s="115" t="s">
        <v>266</v>
      </c>
      <c r="F22" s="115"/>
      <c r="G22" s="115"/>
      <c r="H22" s="36" t="s">
        <v>226</v>
      </c>
      <c r="I22" s="115"/>
      <c r="J22" s="92">
        <v>10</v>
      </c>
      <c r="K22" s="256">
        <v>10</v>
      </c>
      <c r="L22" s="256">
        <v>8</v>
      </c>
      <c r="M22" s="256">
        <v>8</v>
      </c>
      <c r="N22" s="256">
        <v>8</v>
      </c>
      <c r="O22" s="256" t="s">
        <v>37</v>
      </c>
      <c r="P22" s="204">
        <v>0</v>
      </c>
      <c r="Q22" s="245" t="e">
        <f>J22/#REF!</f>
        <v>#REF!</v>
      </c>
      <c r="R22" s="191">
        <f>VLOOKUP(C22,'[1]映射关系 '!$B$5:$F$416,5,0)</f>
        <v>10</v>
      </c>
      <c r="S22" s="191" t="e">
        <f>#REF!-R22</f>
        <v>#REF!</v>
      </c>
    </row>
    <row r="23" s="191" customFormat="1" ht="30.75" spans="1:19">
      <c r="A23" s="253">
        <v>22</v>
      </c>
      <c r="B23" s="391" t="s">
        <v>267</v>
      </c>
      <c r="C23" s="36" t="s">
        <v>268</v>
      </c>
      <c r="D23" s="75" t="s">
        <v>269</v>
      </c>
      <c r="E23" s="75" t="s">
        <v>270</v>
      </c>
      <c r="F23" s="75" t="s">
        <v>212</v>
      </c>
      <c r="G23" s="75"/>
      <c r="H23" s="75" t="s">
        <v>226</v>
      </c>
      <c r="I23" s="75"/>
      <c r="J23" s="92">
        <v>10</v>
      </c>
      <c r="K23" s="256">
        <v>10</v>
      </c>
      <c r="L23" s="256">
        <v>8</v>
      </c>
      <c r="M23" s="256">
        <v>8</v>
      </c>
      <c r="N23" s="256">
        <v>8</v>
      </c>
      <c r="O23" s="256" t="s">
        <v>37</v>
      </c>
      <c r="P23" s="204">
        <v>0</v>
      </c>
      <c r="Q23" s="245" t="e">
        <f>J23/#REF!</f>
        <v>#REF!</v>
      </c>
      <c r="R23" s="191">
        <f>VLOOKUP(C23,'[1]映射关系 '!$B$5:$F$416,5,0)</f>
        <v>10</v>
      </c>
      <c r="S23" s="191" t="e">
        <f>#REF!-R23</f>
        <v>#REF!</v>
      </c>
    </row>
    <row r="24" s="191" customFormat="1" ht="31.5" spans="1:19">
      <c r="A24" s="253">
        <v>23</v>
      </c>
      <c r="B24" s="391" t="s">
        <v>271</v>
      </c>
      <c r="C24" s="36" t="s">
        <v>272</v>
      </c>
      <c r="D24" s="76"/>
      <c r="E24" s="76"/>
      <c r="F24" s="76"/>
      <c r="G24" s="76"/>
      <c r="H24" s="76"/>
      <c r="I24" s="76"/>
      <c r="J24" s="92">
        <v>3</v>
      </c>
      <c r="K24" s="256">
        <v>3</v>
      </c>
      <c r="L24" s="256">
        <v>2</v>
      </c>
      <c r="M24" s="256">
        <v>2</v>
      </c>
      <c r="N24" s="256">
        <v>2</v>
      </c>
      <c r="O24" s="256" t="s">
        <v>37</v>
      </c>
      <c r="P24" s="204">
        <v>0</v>
      </c>
      <c r="Q24" s="245" t="e">
        <f>J24/#REF!</f>
        <v>#REF!</v>
      </c>
      <c r="R24" s="191">
        <f>VLOOKUP(C24,'[1]映射关系 '!$B$5:$F$416,5,0)</f>
        <v>3</v>
      </c>
      <c r="S24" s="191" t="e">
        <f>#REF!-R24</f>
        <v>#REF!</v>
      </c>
    </row>
    <row r="25" s="191" customFormat="1" ht="94.5" spans="1:19">
      <c r="A25" s="253">
        <v>24</v>
      </c>
      <c r="B25" s="391" t="s">
        <v>273</v>
      </c>
      <c r="C25" s="36" t="s">
        <v>274</v>
      </c>
      <c r="D25" s="254" t="s">
        <v>275</v>
      </c>
      <c r="E25" s="115" t="s">
        <v>276</v>
      </c>
      <c r="F25" s="115"/>
      <c r="G25" s="115"/>
      <c r="H25" s="36" t="s">
        <v>226</v>
      </c>
      <c r="I25" s="115"/>
      <c r="J25" s="92">
        <v>5</v>
      </c>
      <c r="K25" s="256">
        <v>5</v>
      </c>
      <c r="L25" s="256">
        <v>4</v>
      </c>
      <c r="M25" s="256">
        <v>4</v>
      </c>
      <c r="N25" s="256">
        <v>4</v>
      </c>
      <c r="O25" s="256" t="s">
        <v>37</v>
      </c>
      <c r="P25" s="204">
        <v>0</v>
      </c>
      <c r="Q25" s="245" t="e">
        <f>J25/#REF!</f>
        <v>#REF!</v>
      </c>
      <c r="R25" s="191">
        <f>VLOOKUP(C25,'[1]映射关系 '!$B$5:$F$416,5,0)</f>
        <v>5</v>
      </c>
      <c r="S25" s="191" t="e">
        <f>#REF!-R25</f>
        <v>#REF!</v>
      </c>
    </row>
    <row r="26" s="191" customFormat="1" ht="31.5" spans="1:19">
      <c r="A26" s="253">
        <v>25</v>
      </c>
      <c r="B26" s="391" t="s">
        <v>277</v>
      </c>
      <c r="C26" s="36" t="s">
        <v>278</v>
      </c>
      <c r="D26" s="75" t="s">
        <v>279</v>
      </c>
      <c r="E26" s="75" t="s">
        <v>280</v>
      </c>
      <c r="F26" s="75" t="s">
        <v>212</v>
      </c>
      <c r="G26" s="75"/>
      <c r="H26" s="75" t="s">
        <v>24</v>
      </c>
      <c r="I26" s="75"/>
      <c r="J26" s="92">
        <v>16</v>
      </c>
      <c r="K26" s="256">
        <v>16</v>
      </c>
      <c r="L26" s="256">
        <v>13</v>
      </c>
      <c r="M26" s="256">
        <v>13</v>
      </c>
      <c r="N26" s="256">
        <v>13</v>
      </c>
      <c r="O26" s="256" t="s">
        <v>37</v>
      </c>
      <c r="P26" s="204">
        <v>0</v>
      </c>
      <c r="Q26" s="245" t="e">
        <f>J26/#REF!</f>
        <v>#REF!</v>
      </c>
      <c r="R26" s="191">
        <f>VLOOKUP(C26,'[1]映射关系 '!$B$5:$F$416,5,0)</f>
        <v>18</v>
      </c>
      <c r="S26" s="191" t="e">
        <f>#REF!-R26</f>
        <v>#REF!</v>
      </c>
    </row>
    <row r="27" s="191" customFormat="1" ht="47.25" spans="1:19">
      <c r="A27" s="253">
        <v>26</v>
      </c>
      <c r="B27" s="391" t="s">
        <v>281</v>
      </c>
      <c r="C27" s="36" t="s">
        <v>282</v>
      </c>
      <c r="D27" s="76"/>
      <c r="E27" s="76"/>
      <c r="F27" s="76"/>
      <c r="G27" s="76"/>
      <c r="H27" s="76"/>
      <c r="I27" s="76"/>
      <c r="J27" s="92">
        <v>5</v>
      </c>
      <c r="K27" s="256">
        <v>5</v>
      </c>
      <c r="L27" s="256">
        <v>4</v>
      </c>
      <c r="M27" s="256">
        <v>4</v>
      </c>
      <c r="N27" s="256">
        <v>4</v>
      </c>
      <c r="O27" s="256" t="s">
        <v>37</v>
      </c>
      <c r="P27" s="204">
        <v>0</v>
      </c>
      <c r="Q27" s="245" t="e">
        <f>J27/#REF!</f>
        <v>#REF!</v>
      </c>
      <c r="R27" s="191">
        <f>VLOOKUP(C27,'[1]映射关系 '!$B$5:$F$416,5,0)</f>
        <v>5</v>
      </c>
      <c r="S27" s="191" t="e">
        <f>#REF!-R27</f>
        <v>#REF!</v>
      </c>
    </row>
    <row r="28" s="191" customFormat="1" ht="78.75" spans="1:19">
      <c r="A28" s="253">
        <v>31</v>
      </c>
      <c r="B28" s="391" t="s">
        <v>283</v>
      </c>
      <c r="C28" s="36" t="s">
        <v>284</v>
      </c>
      <c r="D28" s="254" t="s">
        <v>285</v>
      </c>
      <c r="E28" s="115" t="s">
        <v>286</v>
      </c>
      <c r="F28" s="255"/>
      <c r="G28" s="115"/>
      <c r="H28" s="36" t="s">
        <v>226</v>
      </c>
      <c r="I28" s="115"/>
      <c r="J28" s="92">
        <v>15</v>
      </c>
      <c r="K28" s="256">
        <v>13</v>
      </c>
      <c r="L28" s="256">
        <v>12</v>
      </c>
      <c r="M28" s="256">
        <v>12</v>
      </c>
      <c r="N28" s="256">
        <v>12</v>
      </c>
      <c r="O28" s="256" t="s">
        <v>37</v>
      </c>
      <c r="P28" s="204">
        <v>0</v>
      </c>
      <c r="Q28" s="245" t="e">
        <f>J28/#REF!</f>
        <v>#REF!</v>
      </c>
      <c r="R28" s="191">
        <f>VLOOKUP(C28,'[1]映射关系 '!$B$5:$F$416,5,0)</f>
        <v>15</v>
      </c>
      <c r="S28" s="191" t="e">
        <f>#REF!-R28</f>
        <v>#REF!</v>
      </c>
    </row>
    <row r="29" s="191" customFormat="1" ht="78.75" spans="1:19">
      <c r="A29" s="253">
        <v>35</v>
      </c>
      <c r="B29" s="391" t="s">
        <v>287</v>
      </c>
      <c r="C29" s="36" t="s">
        <v>288</v>
      </c>
      <c r="D29" s="254" t="s">
        <v>289</v>
      </c>
      <c r="E29" s="115" t="s">
        <v>290</v>
      </c>
      <c r="F29" s="115"/>
      <c r="G29" s="255"/>
      <c r="H29" s="36" t="s">
        <v>24</v>
      </c>
      <c r="I29" s="115"/>
      <c r="J29" s="92">
        <v>8</v>
      </c>
      <c r="K29" s="256">
        <v>8</v>
      </c>
      <c r="L29" s="256">
        <v>6</v>
      </c>
      <c r="M29" s="256">
        <v>6</v>
      </c>
      <c r="N29" s="256">
        <v>6</v>
      </c>
      <c r="O29" s="256" t="s">
        <v>37</v>
      </c>
      <c r="P29" s="204">
        <v>0</v>
      </c>
      <c r="Q29" s="245" t="e">
        <f>J29/#REF!</f>
        <v>#REF!</v>
      </c>
      <c r="R29" s="191">
        <f>VLOOKUP(C29,'[1]映射关系 '!$B$5:$F$416,5,0)</f>
        <v>8</v>
      </c>
      <c r="S29" s="191" t="e">
        <f>#REF!-R29</f>
        <v>#REF!</v>
      </c>
    </row>
    <row r="30" s="191" customFormat="1" ht="31.5" spans="1:19">
      <c r="A30" s="253">
        <v>36</v>
      </c>
      <c r="B30" s="391" t="s">
        <v>291</v>
      </c>
      <c r="C30" s="36" t="s">
        <v>292</v>
      </c>
      <c r="D30" s="75" t="s">
        <v>293</v>
      </c>
      <c r="E30" s="75" t="s">
        <v>294</v>
      </c>
      <c r="F30" s="75" t="s">
        <v>212</v>
      </c>
      <c r="G30" s="75"/>
      <c r="H30" s="75" t="s">
        <v>24</v>
      </c>
      <c r="I30" s="75"/>
      <c r="J30" s="92">
        <v>10</v>
      </c>
      <c r="K30" s="256">
        <v>10</v>
      </c>
      <c r="L30" s="256">
        <v>8</v>
      </c>
      <c r="M30" s="256">
        <v>8</v>
      </c>
      <c r="N30" s="256">
        <v>8</v>
      </c>
      <c r="O30" s="256" t="s">
        <v>37</v>
      </c>
      <c r="P30" s="204">
        <v>0</v>
      </c>
      <c r="Q30" s="245" t="e">
        <f>J30/#REF!</f>
        <v>#REF!</v>
      </c>
      <c r="R30" s="191">
        <f>VLOOKUP(C30,'[1]映射关系 '!$B$5:$F$416,5,0)</f>
        <v>10</v>
      </c>
      <c r="S30" s="191" t="e">
        <f>#REF!-R30</f>
        <v>#REF!</v>
      </c>
    </row>
    <row r="31" s="191" customFormat="1" ht="47.25" spans="1:19">
      <c r="A31" s="253">
        <v>37</v>
      </c>
      <c r="B31" s="391" t="s">
        <v>295</v>
      </c>
      <c r="C31" s="36" t="s">
        <v>296</v>
      </c>
      <c r="D31" s="76"/>
      <c r="E31" s="76"/>
      <c r="F31" s="76"/>
      <c r="G31" s="76"/>
      <c r="H31" s="76"/>
      <c r="I31" s="76"/>
      <c r="J31" s="92">
        <v>3</v>
      </c>
      <c r="K31" s="256">
        <v>3</v>
      </c>
      <c r="L31" s="256">
        <v>2</v>
      </c>
      <c r="M31" s="256">
        <v>2</v>
      </c>
      <c r="N31" s="256">
        <v>2</v>
      </c>
      <c r="O31" s="256" t="s">
        <v>37</v>
      </c>
      <c r="P31" s="204">
        <v>0</v>
      </c>
      <c r="Q31" s="245" t="e">
        <f>J31/#REF!</f>
        <v>#REF!</v>
      </c>
      <c r="R31" s="191">
        <f>VLOOKUP(C31,'[1]映射关系 '!$B$5:$F$416,5,0)</f>
        <v>3</v>
      </c>
      <c r="S31" s="191" t="e">
        <f>#REF!-R31</f>
        <v>#REF!</v>
      </c>
    </row>
    <row r="32" s="191" customFormat="1" ht="78.75" spans="1:19">
      <c r="A32" s="253">
        <v>38</v>
      </c>
      <c r="B32" s="391" t="s">
        <v>297</v>
      </c>
      <c r="C32" s="36" t="s">
        <v>298</v>
      </c>
      <c r="D32" s="254" t="s">
        <v>299</v>
      </c>
      <c r="E32" s="115" t="s">
        <v>300</v>
      </c>
      <c r="F32" s="115"/>
      <c r="G32" s="115"/>
      <c r="H32" s="36" t="s">
        <v>226</v>
      </c>
      <c r="I32" s="115"/>
      <c r="J32" s="92">
        <v>10</v>
      </c>
      <c r="K32" s="256">
        <v>10</v>
      </c>
      <c r="L32" s="256">
        <v>8</v>
      </c>
      <c r="M32" s="256">
        <v>8</v>
      </c>
      <c r="N32" s="256">
        <v>8</v>
      </c>
      <c r="O32" s="256" t="s">
        <v>37</v>
      </c>
      <c r="P32" s="204">
        <v>0</v>
      </c>
      <c r="Q32" s="245" t="e">
        <f>J32/#REF!</f>
        <v>#REF!</v>
      </c>
      <c r="R32" s="191">
        <f>VLOOKUP(C32,'[1]映射关系 '!$B$5:$F$416,5,0)</f>
        <v>10</v>
      </c>
      <c r="S32" s="191" t="e">
        <f>#REF!-R32</f>
        <v>#REF!</v>
      </c>
    </row>
    <row r="33" s="191" customFormat="1" ht="94.5" spans="1:20">
      <c r="A33" s="253">
        <v>39</v>
      </c>
      <c r="B33" s="391" t="s">
        <v>301</v>
      </c>
      <c r="C33" s="36" t="s">
        <v>302</v>
      </c>
      <c r="D33" s="254" t="s">
        <v>303</v>
      </c>
      <c r="E33" s="115" t="s">
        <v>304</v>
      </c>
      <c r="F33" s="115"/>
      <c r="G33" s="115"/>
      <c r="H33" s="36" t="s">
        <v>226</v>
      </c>
      <c r="I33" s="252"/>
      <c r="J33" s="92">
        <v>18</v>
      </c>
      <c r="K33" s="256">
        <v>18</v>
      </c>
      <c r="L33" s="256">
        <v>14</v>
      </c>
      <c r="M33" s="256">
        <v>14</v>
      </c>
      <c r="N33" s="256">
        <v>14</v>
      </c>
      <c r="O33" s="256" t="s">
        <v>37</v>
      </c>
      <c r="P33" s="204">
        <v>0</v>
      </c>
      <c r="Q33" s="245" t="e">
        <f>J33/#REF!</f>
        <v>#REF!</v>
      </c>
      <c r="R33" s="191">
        <f>VLOOKUP(C33,'[1]映射关系 '!$B$5:$F$416,5,0)</f>
        <v>20</v>
      </c>
      <c r="S33" s="191" t="e">
        <f>#REF!-R33</f>
        <v>#REF!</v>
      </c>
    </row>
    <row r="34" s="191" customFormat="1" ht="31.5" spans="1:20">
      <c r="A34" s="253">
        <v>41</v>
      </c>
      <c r="B34" s="391" t="s">
        <v>305</v>
      </c>
      <c r="C34" s="36" t="s">
        <v>306</v>
      </c>
      <c r="D34" s="75" t="s">
        <v>307</v>
      </c>
      <c r="E34" s="75" t="s">
        <v>308</v>
      </c>
      <c r="F34" s="75" t="s">
        <v>212</v>
      </c>
      <c r="G34" s="75"/>
      <c r="H34" s="75" t="s">
        <v>24</v>
      </c>
      <c r="I34" s="75"/>
      <c r="J34" s="92">
        <v>5</v>
      </c>
      <c r="K34" s="256">
        <v>5</v>
      </c>
      <c r="L34" s="256">
        <v>4</v>
      </c>
      <c r="M34" s="256">
        <v>4</v>
      </c>
      <c r="N34" s="256">
        <v>4</v>
      </c>
      <c r="O34" s="256" t="s">
        <v>37</v>
      </c>
      <c r="P34" s="204">
        <v>0</v>
      </c>
      <c r="Q34" s="245" t="e">
        <f>J34/#REF!</f>
        <v>#REF!</v>
      </c>
      <c r="R34" s="191">
        <f>VLOOKUP(C34,'[1]映射关系 '!$B$5:$F$416,5,0)</f>
        <v>5</v>
      </c>
      <c r="S34" s="191" t="e">
        <f>#REF!-R34</f>
        <v>#REF!</v>
      </c>
    </row>
    <row r="35" s="191" customFormat="1" ht="47.25" spans="1:20">
      <c r="A35" s="253">
        <v>42</v>
      </c>
      <c r="B35" s="391" t="s">
        <v>309</v>
      </c>
      <c r="C35" s="36" t="s">
        <v>310</v>
      </c>
      <c r="D35" s="76"/>
      <c r="E35" s="76"/>
      <c r="F35" s="76"/>
      <c r="G35" s="76"/>
      <c r="H35" s="76"/>
      <c r="I35" s="76"/>
      <c r="J35" s="92">
        <v>2</v>
      </c>
      <c r="K35" s="256">
        <v>2</v>
      </c>
      <c r="L35" s="256">
        <v>1</v>
      </c>
      <c r="M35" s="256">
        <v>1</v>
      </c>
      <c r="N35" s="256">
        <v>1</v>
      </c>
      <c r="O35" s="256" t="s">
        <v>37</v>
      </c>
      <c r="P35" s="204">
        <v>0</v>
      </c>
      <c r="Q35" s="245" t="e">
        <f>J35/#REF!</f>
        <v>#REF!</v>
      </c>
      <c r="R35" s="191">
        <f>VLOOKUP(C35,'[1]映射关系 '!$B$5:$F$416,5,0)</f>
        <v>2</v>
      </c>
      <c r="S35" s="191" t="e">
        <f>#REF!-R35</f>
        <v>#REF!</v>
      </c>
    </row>
    <row r="36" s="191" customFormat="1" ht="78.75" spans="1:20">
      <c r="A36" s="253">
        <v>43</v>
      </c>
      <c r="B36" s="391" t="s">
        <v>311</v>
      </c>
      <c r="C36" s="36" t="s">
        <v>312</v>
      </c>
      <c r="D36" s="254" t="s">
        <v>313</v>
      </c>
      <c r="E36" s="115" t="s">
        <v>314</v>
      </c>
      <c r="F36" s="115"/>
      <c r="G36" s="115"/>
      <c r="H36" s="36" t="s">
        <v>226</v>
      </c>
      <c r="I36" s="115"/>
      <c r="J36" s="92">
        <v>5</v>
      </c>
      <c r="K36" s="256">
        <v>5</v>
      </c>
      <c r="L36" s="256">
        <v>4</v>
      </c>
      <c r="M36" s="256">
        <v>4</v>
      </c>
      <c r="N36" s="256">
        <v>4</v>
      </c>
      <c r="O36" s="256" t="s">
        <v>37</v>
      </c>
      <c r="P36" s="204">
        <v>0</v>
      </c>
      <c r="Q36" s="245" t="e">
        <f>J36/#REF!</f>
        <v>#REF!</v>
      </c>
      <c r="R36" s="191">
        <f>VLOOKUP(C36,'[1]映射关系 '!$B$5:$F$416,5,0)</f>
        <v>5</v>
      </c>
      <c r="S36" s="191" t="e">
        <f>#REF!-R36</f>
        <v>#REF!</v>
      </c>
    </row>
    <row r="37" s="191" customFormat="1" ht="78.75" spans="1:20">
      <c r="A37" s="253">
        <v>44</v>
      </c>
      <c r="B37" s="391" t="s">
        <v>315</v>
      </c>
      <c r="C37" s="36" t="s">
        <v>316</v>
      </c>
      <c r="D37" s="254" t="s">
        <v>317</v>
      </c>
      <c r="E37" s="115" t="s">
        <v>318</v>
      </c>
      <c r="F37" s="115"/>
      <c r="G37" s="115"/>
      <c r="H37" s="36" t="s">
        <v>24</v>
      </c>
      <c r="I37" s="115"/>
      <c r="J37" s="92">
        <v>5</v>
      </c>
      <c r="K37" s="256">
        <v>5</v>
      </c>
      <c r="L37" s="256">
        <v>4</v>
      </c>
      <c r="M37" s="256">
        <v>4</v>
      </c>
      <c r="N37" s="256">
        <v>4</v>
      </c>
      <c r="O37" s="256" t="s">
        <v>37</v>
      </c>
      <c r="P37" s="204">
        <v>0</v>
      </c>
      <c r="Q37" s="245" t="e">
        <f>J37/#REF!</f>
        <v>#REF!</v>
      </c>
      <c r="R37" s="191">
        <f>VLOOKUP(C37,'[1]映射关系 '!$B$5:$F$416,5,0)</f>
        <v>5</v>
      </c>
      <c r="S37" s="191" t="e">
        <f>#REF!-R37</f>
        <v>#REF!</v>
      </c>
    </row>
    <row r="38" s="18" customFormat="1" ht="338" customHeight="1" spans="1:20">
      <c r="A38" s="263" t="s">
        <v>319</v>
      </c>
      <c r="B38" s="263"/>
      <c r="C38" s="263"/>
      <c r="D38" s="263"/>
      <c r="E38" s="263"/>
      <c r="F38" s="263"/>
      <c r="G38" s="263"/>
      <c r="H38" s="263"/>
      <c r="I38" s="263"/>
      <c r="J38" s="264"/>
      <c r="K38" s="264"/>
      <c r="L38" s="264"/>
      <c r="M38" s="264"/>
      <c r="N38" s="264"/>
      <c r="O38" s="264"/>
      <c r="P38" s="263"/>
      <c r="Q38" s="263"/>
      <c r="S38" s="265"/>
      <c r="T38" s="265"/>
    </row>
  </sheetData>
  <mergeCells count="68">
    <mergeCell ref="A2:P2"/>
    <mergeCell ref="J4:N4"/>
    <mergeCell ref="A5:C5"/>
    <mergeCell ref="D5:I5"/>
    <mergeCell ref="A38:Q38"/>
    <mergeCell ref="A3:A4"/>
    <mergeCell ref="B3:B4"/>
    <mergeCell ref="C3:C4"/>
    <mergeCell ref="D3:D4"/>
    <mergeCell ref="D8:D9"/>
    <mergeCell ref="D10:D11"/>
    <mergeCell ref="D13:D14"/>
    <mergeCell ref="D19:D20"/>
    <mergeCell ref="D23:D24"/>
    <mergeCell ref="D26:D27"/>
    <mergeCell ref="D30:D31"/>
    <mergeCell ref="D34:D35"/>
    <mergeCell ref="E3:E4"/>
    <mergeCell ref="E8:E9"/>
    <mergeCell ref="E10:E11"/>
    <mergeCell ref="E13:E14"/>
    <mergeCell ref="E19:E20"/>
    <mergeCell ref="E23:E24"/>
    <mergeCell ref="E26:E27"/>
    <mergeCell ref="E30:E31"/>
    <mergeCell ref="E34:E35"/>
    <mergeCell ref="F3:F4"/>
    <mergeCell ref="F8:F9"/>
    <mergeCell ref="F10:F11"/>
    <mergeCell ref="F13:F14"/>
    <mergeCell ref="F19:F20"/>
    <mergeCell ref="F23:F24"/>
    <mergeCell ref="F26:F27"/>
    <mergeCell ref="F30:F31"/>
    <mergeCell ref="F34:F35"/>
    <mergeCell ref="G3:G4"/>
    <mergeCell ref="G8:G9"/>
    <mergeCell ref="G10:G11"/>
    <mergeCell ref="G13:G14"/>
    <mergeCell ref="G19:G20"/>
    <mergeCell ref="G23:G24"/>
    <mergeCell ref="G26:G27"/>
    <mergeCell ref="G30:G31"/>
    <mergeCell ref="G34:G35"/>
    <mergeCell ref="H3:H4"/>
    <mergeCell ref="H8:H9"/>
    <mergeCell ref="H10:H11"/>
    <mergeCell ref="H13:H14"/>
    <mergeCell ref="H19:H20"/>
    <mergeCell ref="H23:H24"/>
    <mergeCell ref="H26:H27"/>
    <mergeCell ref="H30:H31"/>
    <mergeCell ref="H34:H35"/>
    <mergeCell ref="I3:I4"/>
    <mergeCell ref="I8:I9"/>
    <mergeCell ref="I10:I11"/>
    <mergeCell ref="I13:I14"/>
    <mergeCell ref="I19:I20"/>
    <mergeCell ref="I23:I24"/>
    <mergeCell ref="I26:I27"/>
    <mergeCell ref="I30:I31"/>
    <mergeCell ref="I34:I35"/>
    <mergeCell ref="O3:O4"/>
    <mergeCell ref="O8:O9"/>
    <mergeCell ref="O10:O11"/>
    <mergeCell ref="P3:P4"/>
    <mergeCell ref="P8:P9"/>
    <mergeCell ref="P10:P1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210"/>
  <sheetViews>
    <sheetView tabSelected="1" topLeftCell="A35" workbookViewId="0">
      <selection activeCell="V50" sqref="V50"/>
    </sheetView>
  </sheetViews>
  <sheetFormatPr defaultColWidth="9" defaultRowHeight="15.75"/>
  <cols>
    <col min="1" max="1" width="4.55752212389381" style="181" customWidth="1"/>
    <col min="2" max="2" width="10.4424778761062" style="181" customWidth="1"/>
    <col min="3" max="3" width="13.5221238938053" style="179" customWidth="1"/>
    <col min="4" max="4" width="19.6637168141593" style="179" customWidth="1"/>
    <col min="5" max="5" width="23.5575221238938" style="179" customWidth="1"/>
    <col min="6" max="6" width="9.33628318584071" style="179" customWidth="1"/>
    <col min="7" max="7" width="5.44247787610619" style="179" customWidth="1"/>
    <col min="8" max="8" width="5.66371681415929" style="179" customWidth="1"/>
    <col min="9" max="9" width="18.5575221238938" style="179" customWidth="1"/>
    <col min="10" max="14" width="5.7787610619469" style="179" customWidth="1"/>
    <col min="15" max="15" width="5.66371681415929" style="179" customWidth="1"/>
    <col min="16" max="16" width="8.11504424778761" style="179" hidden="1" customWidth="1"/>
    <col min="17" max="17" width="6.33628318584071" style="182" hidden="1" customWidth="1"/>
    <col min="18" max="18" width="9.66371681415929" style="182" hidden="1" customWidth="1"/>
    <col min="19" max="19" width="9.44247787610619" style="182" hidden="1" customWidth="1"/>
    <col min="20" max="20" width="9.44247787610619" style="179" hidden="1" customWidth="1"/>
    <col min="21" max="16384" width="9" style="179"/>
  </cols>
  <sheetData>
    <row r="1" s="179" customFormat="1" spans="1:1024 1025:16377">
      <c r="A1" s="183" t="s">
        <v>320</v>
      </c>
      <c r="B1" s="183"/>
      <c r="I1" s="184"/>
      <c r="Q1" s="182"/>
      <c r="R1" s="182"/>
      <c r="S1" s="182"/>
    </row>
    <row r="2" s="179" customFormat="1" ht="18.35" spans="1:1024 1025:16377">
      <c r="A2" s="185" t="s">
        <v>321</v>
      </c>
      <c r="B2" s="185"/>
      <c r="C2" s="185"/>
      <c r="D2" s="185"/>
      <c r="E2" s="185"/>
      <c r="F2" s="185"/>
      <c r="G2" s="185"/>
      <c r="H2" s="185"/>
      <c r="I2" s="185"/>
      <c r="J2" s="185"/>
      <c r="K2" s="185"/>
      <c r="L2" s="185"/>
      <c r="M2" s="185"/>
      <c r="N2" s="185"/>
      <c r="O2" s="185"/>
      <c r="Q2" s="182"/>
      <c r="R2" s="182"/>
      <c r="S2" s="182"/>
    </row>
    <row r="3" ht="33" customHeight="1" spans="1:1024 1025:16377">
      <c r="A3" s="186" t="s">
        <v>2</v>
      </c>
      <c r="B3" s="186" t="s">
        <v>3</v>
      </c>
      <c r="C3" s="186" t="s">
        <v>4</v>
      </c>
      <c r="D3" s="186" t="s">
        <v>5</v>
      </c>
      <c r="E3" s="186" t="s">
        <v>6</v>
      </c>
      <c r="F3" s="186" t="s">
        <v>7</v>
      </c>
      <c r="G3" s="186" t="s">
        <v>8</v>
      </c>
      <c r="H3" s="186" t="s">
        <v>9</v>
      </c>
      <c r="I3" s="186" t="s">
        <v>10</v>
      </c>
      <c r="J3" s="187" t="s">
        <v>12</v>
      </c>
      <c r="K3" s="188" t="s">
        <v>13</v>
      </c>
      <c r="L3" s="188" t="s">
        <v>14</v>
      </c>
      <c r="M3" s="189" t="s">
        <v>15</v>
      </c>
      <c r="N3" s="190" t="s">
        <v>16</v>
      </c>
      <c r="O3" s="190" t="s">
        <v>17</v>
      </c>
      <c r="P3" s="191"/>
      <c r="Q3" s="192"/>
      <c r="R3" s="193"/>
      <c r="S3" s="193"/>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1"/>
      <c r="BT3" s="191"/>
      <c r="BU3" s="191"/>
      <c r="BV3" s="191"/>
      <c r="BW3" s="191"/>
      <c r="BX3" s="191"/>
      <c r="BY3" s="191"/>
      <c r="BZ3" s="191"/>
      <c r="CA3" s="191"/>
      <c r="CB3" s="191"/>
      <c r="CC3" s="191"/>
      <c r="CD3" s="191"/>
      <c r="CE3" s="191"/>
      <c r="CF3" s="191"/>
      <c r="CG3" s="191"/>
      <c r="CH3" s="191"/>
      <c r="CI3" s="191"/>
      <c r="CJ3" s="191"/>
      <c r="CK3" s="191"/>
      <c r="CL3" s="191"/>
      <c r="CM3" s="191"/>
      <c r="CN3" s="191"/>
      <c r="CO3" s="191"/>
      <c r="CP3" s="191"/>
      <c r="CQ3" s="191"/>
      <c r="CR3" s="191"/>
      <c r="CS3" s="191"/>
      <c r="CT3" s="191"/>
      <c r="CU3" s="191"/>
      <c r="CV3" s="191"/>
      <c r="CW3" s="191"/>
      <c r="CX3" s="191"/>
      <c r="CY3" s="191"/>
      <c r="CZ3" s="191"/>
      <c r="DA3" s="191"/>
      <c r="DB3" s="191"/>
      <c r="DC3" s="191"/>
      <c r="DD3" s="191"/>
      <c r="DE3" s="191"/>
      <c r="DF3" s="191"/>
      <c r="DG3" s="191"/>
      <c r="DH3" s="191"/>
      <c r="DI3" s="191"/>
      <c r="DJ3" s="191"/>
      <c r="DK3" s="191"/>
      <c r="DL3" s="191"/>
      <c r="DM3" s="191"/>
      <c r="DN3" s="191"/>
      <c r="DO3" s="191"/>
      <c r="DP3" s="191"/>
      <c r="DQ3" s="191"/>
      <c r="DR3" s="191"/>
      <c r="DS3" s="191"/>
      <c r="DT3" s="191"/>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c r="ES3" s="191"/>
      <c r="ET3" s="191"/>
      <c r="EU3" s="191"/>
      <c r="EV3" s="191"/>
      <c r="EW3" s="191"/>
      <c r="EX3" s="191"/>
      <c r="EY3" s="191"/>
      <c r="EZ3" s="191"/>
      <c r="FA3" s="191"/>
      <c r="FB3" s="191"/>
      <c r="FC3" s="191"/>
      <c r="FD3" s="191"/>
      <c r="FE3" s="191"/>
      <c r="FF3" s="191"/>
      <c r="FG3" s="191"/>
      <c r="FH3" s="191"/>
      <c r="FI3" s="191"/>
      <c r="FJ3" s="191"/>
      <c r="FK3" s="191"/>
      <c r="FL3" s="191"/>
      <c r="FM3" s="191"/>
      <c r="FN3" s="191"/>
      <c r="FO3" s="191"/>
      <c r="FP3" s="191"/>
      <c r="FQ3" s="191"/>
      <c r="FR3" s="191"/>
      <c r="FS3" s="191"/>
      <c r="FT3" s="191"/>
      <c r="FU3" s="191"/>
      <c r="FV3" s="191"/>
      <c r="FW3" s="191"/>
      <c r="FX3" s="191"/>
      <c r="FY3" s="191"/>
      <c r="FZ3" s="191"/>
      <c r="GA3" s="191"/>
      <c r="GB3" s="191"/>
      <c r="GC3" s="191"/>
      <c r="GD3" s="191"/>
      <c r="GE3" s="191"/>
      <c r="GF3" s="191"/>
      <c r="GG3" s="191"/>
      <c r="GH3" s="191"/>
      <c r="GI3" s="191"/>
      <c r="GJ3" s="191"/>
      <c r="GK3" s="191"/>
      <c r="GL3" s="191"/>
      <c r="GM3" s="191"/>
      <c r="GN3" s="191"/>
      <c r="GO3" s="191"/>
      <c r="GP3" s="191"/>
      <c r="GQ3" s="191"/>
      <c r="GR3" s="191"/>
      <c r="GS3" s="191"/>
      <c r="GT3" s="191"/>
      <c r="GU3" s="191"/>
      <c r="GV3" s="191"/>
      <c r="GW3" s="191"/>
      <c r="GX3" s="191"/>
      <c r="GY3" s="191"/>
      <c r="GZ3" s="191"/>
      <c r="HA3" s="191"/>
      <c r="HB3" s="191"/>
      <c r="HC3" s="191"/>
      <c r="HD3" s="191"/>
      <c r="HE3" s="191"/>
      <c r="HF3" s="191"/>
      <c r="HG3" s="191"/>
      <c r="HH3" s="191"/>
      <c r="HI3" s="191"/>
      <c r="HJ3" s="191"/>
      <c r="HK3" s="191"/>
      <c r="HL3" s="191"/>
      <c r="HM3" s="191"/>
      <c r="HN3" s="191"/>
      <c r="HO3" s="191"/>
      <c r="HP3" s="191"/>
      <c r="HQ3" s="191"/>
      <c r="HR3" s="191"/>
      <c r="HS3" s="191"/>
      <c r="HT3" s="191"/>
      <c r="HU3" s="191"/>
      <c r="HV3" s="191"/>
      <c r="HW3" s="191"/>
      <c r="HX3" s="191"/>
      <c r="HY3" s="191"/>
      <c r="HZ3" s="191"/>
      <c r="IA3" s="191"/>
      <c r="IB3" s="191"/>
      <c r="IC3" s="191"/>
      <c r="ID3" s="191"/>
      <c r="IE3" s="191"/>
      <c r="IF3" s="191"/>
      <c r="IG3" s="191"/>
      <c r="IH3" s="191"/>
      <c r="II3" s="191"/>
      <c r="IJ3" s="191"/>
      <c r="IK3" s="191"/>
      <c r="IL3" s="191"/>
      <c r="IM3" s="191"/>
      <c r="IN3" s="191"/>
      <c r="IO3" s="191"/>
      <c r="IP3" s="191"/>
      <c r="IQ3" s="191"/>
      <c r="IR3" s="191"/>
      <c r="IS3" s="191"/>
      <c r="IT3" s="191"/>
      <c r="IU3" s="191"/>
      <c r="IV3" s="191"/>
      <c r="IW3" s="191"/>
      <c r="IX3" s="191"/>
      <c r="IY3" s="191"/>
      <c r="IZ3" s="191"/>
      <c r="JA3" s="191"/>
      <c r="JB3" s="191"/>
      <c r="JC3" s="191"/>
      <c r="JD3" s="191"/>
      <c r="JE3" s="191"/>
      <c r="JF3" s="191"/>
      <c r="JG3" s="191"/>
      <c r="JH3" s="191"/>
      <c r="JI3" s="191"/>
      <c r="JJ3" s="191"/>
      <c r="JK3" s="191"/>
      <c r="JL3" s="191"/>
      <c r="JM3" s="191"/>
      <c r="JN3" s="191"/>
      <c r="JO3" s="191"/>
      <c r="JP3" s="191"/>
      <c r="JQ3" s="191"/>
      <c r="JR3" s="191"/>
      <c r="JS3" s="191"/>
      <c r="JT3" s="191"/>
      <c r="JU3" s="191"/>
      <c r="JV3" s="191"/>
      <c r="JW3" s="191"/>
      <c r="JX3" s="191"/>
      <c r="JY3" s="191"/>
      <c r="JZ3" s="191"/>
      <c r="KA3" s="191"/>
      <c r="KB3" s="191"/>
      <c r="KC3" s="191"/>
      <c r="KD3" s="191"/>
      <c r="KE3" s="191"/>
      <c r="KF3" s="191"/>
      <c r="KG3" s="191"/>
      <c r="KH3" s="191"/>
      <c r="KI3" s="191"/>
      <c r="KJ3" s="191"/>
      <c r="KK3" s="191"/>
      <c r="KL3" s="191"/>
      <c r="KM3" s="191"/>
      <c r="KN3" s="191"/>
      <c r="KO3" s="191"/>
      <c r="KP3" s="191"/>
      <c r="KQ3" s="191"/>
      <c r="KR3" s="191"/>
      <c r="KS3" s="191"/>
      <c r="KT3" s="191"/>
      <c r="KU3" s="191"/>
      <c r="KV3" s="191"/>
      <c r="KW3" s="191"/>
      <c r="KX3" s="191"/>
      <c r="KY3" s="191"/>
      <c r="KZ3" s="191"/>
      <c r="LA3" s="191"/>
      <c r="LB3" s="191"/>
      <c r="LC3" s="191"/>
      <c r="LD3" s="191"/>
      <c r="LE3" s="191"/>
      <c r="LF3" s="191"/>
      <c r="LG3" s="191"/>
      <c r="LH3" s="191"/>
      <c r="LI3" s="191"/>
      <c r="LJ3" s="191"/>
      <c r="LK3" s="191"/>
      <c r="LL3" s="191"/>
      <c r="LM3" s="191"/>
      <c r="LN3" s="191"/>
      <c r="LO3" s="191"/>
      <c r="LP3" s="191"/>
      <c r="LQ3" s="191"/>
      <c r="LR3" s="191"/>
      <c r="LS3" s="191"/>
      <c r="LT3" s="191"/>
      <c r="LU3" s="191"/>
      <c r="LV3" s="191"/>
      <c r="LW3" s="191"/>
      <c r="LX3" s="191"/>
      <c r="LY3" s="191"/>
      <c r="LZ3" s="191"/>
      <c r="MA3" s="191"/>
      <c r="MB3" s="191"/>
      <c r="MC3" s="191"/>
      <c r="MD3" s="191"/>
      <c r="ME3" s="191"/>
      <c r="MF3" s="191"/>
      <c r="MG3" s="191"/>
      <c r="MH3" s="191"/>
      <c r="MI3" s="191"/>
      <c r="MJ3" s="191"/>
      <c r="MK3" s="191"/>
      <c r="ML3" s="191"/>
      <c r="MM3" s="191"/>
      <c r="MN3" s="191"/>
      <c r="MO3" s="191"/>
      <c r="MP3" s="191"/>
      <c r="MQ3" s="191"/>
      <c r="MR3" s="191"/>
      <c r="MS3" s="191"/>
      <c r="MT3" s="191"/>
      <c r="MU3" s="191"/>
      <c r="MV3" s="191"/>
      <c r="MW3" s="191"/>
      <c r="MX3" s="191"/>
      <c r="MY3" s="191"/>
      <c r="MZ3" s="191"/>
      <c r="NA3" s="191"/>
      <c r="NB3" s="191"/>
      <c r="NC3" s="191"/>
      <c r="ND3" s="191"/>
      <c r="NE3" s="191"/>
      <c r="NF3" s="191"/>
      <c r="NG3" s="191"/>
      <c r="NH3" s="191"/>
      <c r="NI3" s="191"/>
      <c r="NJ3" s="191"/>
      <c r="NK3" s="191"/>
      <c r="NL3" s="191"/>
      <c r="NM3" s="191"/>
      <c r="NN3" s="191"/>
      <c r="NO3" s="191"/>
      <c r="NP3" s="191"/>
      <c r="NQ3" s="191"/>
      <c r="NR3" s="191"/>
      <c r="NS3" s="191"/>
      <c r="NT3" s="191"/>
      <c r="NU3" s="191"/>
      <c r="NV3" s="191"/>
      <c r="NW3" s="191"/>
      <c r="NX3" s="191"/>
      <c r="NY3" s="191"/>
      <c r="NZ3" s="191"/>
      <c r="OA3" s="191"/>
      <c r="OB3" s="191"/>
      <c r="OC3" s="191"/>
      <c r="OD3" s="191"/>
      <c r="OE3" s="191"/>
      <c r="OF3" s="191"/>
      <c r="OG3" s="191"/>
      <c r="OH3" s="191"/>
      <c r="OI3" s="191"/>
      <c r="OJ3" s="191"/>
      <c r="OK3" s="191"/>
      <c r="OL3" s="191"/>
      <c r="OM3" s="191"/>
      <c r="ON3" s="191"/>
      <c r="OO3" s="191"/>
      <c r="OP3" s="191"/>
      <c r="OQ3" s="191"/>
      <c r="OR3" s="191"/>
      <c r="OS3" s="191"/>
      <c r="OT3" s="191"/>
      <c r="OU3" s="191"/>
      <c r="OV3" s="191"/>
      <c r="OW3" s="191"/>
      <c r="OX3" s="191"/>
      <c r="OY3" s="191"/>
      <c r="OZ3" s="191"/>
      <c r="PA3" s="191"/>
      <c r="PB3" s="191"/>
      <c r="PC3" s="191"/>
      <c r="PD3" s="191"/>
      <c r="PE3" s="191"/>
      <c r="PF3" s="191"/>
      <c r="PG3" s="191"/>
      <c r="PH3" s="191"/>
      <c r="PI3" s="191"/>
      <c r="PJ3" s="191"/>
      <c r="PK3" s="191"/>
      <c r="PL3" s="191"/>
      <c r="PM3" s="191"/>
      <c r="PN3" s="191"/>
      <c r="PO3" s="191"/>
      <c r="PP3" s="191"/>
      <c r="PQ3" s="191"/>
      <c r="PR3" s="191"/>
      <c r="PS3" s="191"/>
      <c r="PT3" s="191"/>
      <c r="PU3" s="191"/>
      <c r="PV3" s="191"/>
      <c r="PW3" s="191"/>
      <c r="PX3" s="191"/>
      <c r="PY3" s="191"/>
      <c r="PZ3" s="191"/>
      <c r="QA3" s="191"/>
      <c r="QB3" s="191"/>
      <c r="QC3" s="191"/>
      <c r="QD3" s="191"/>
      <c r="QE3" s="191"/>
      <c r="QF3" s="191"/>
      <c r="QG3" s="191"/>
      <c r="QH3" s="191"/>
      <c r="QI3" s="191"/>
      <c r="QJ3" s="191"/>
      <c r="QK3" s="191"/>
      <c r="QL3" s="191"/>
      <c r="QM3" s="191"/>
      <c r="QN3" s="191"/>
      <c r="QO3" s="191"/>
      <c r="QP3" s="191"/>
      <c r="QQ3" s="191"/>
      <c r="QR3" s="191"/>
      <c r="QS3" s="191"/>
      <c r="QT3" s="191"/>
      <c r="QU3" s="191"/>
      <c r="QV3" s="191"/>
      <c r="QW3" s="191"/>
      <c r="QX3" s="191"/>
      <c r="QY3" s="191"/>
      <c r="QZ3" s="191"/>
      <c r="RA3" s="191"/>
      <c r="RB3" s="191"/>
      <c r="RC3" s="191"/>
      <c r="RD3" s="191"/>
      <c r="RE3" s="191"/>
      <c r="RF3" s="191"/>
      <c r="RG3" s="191"/>
      <c r="RH3" s="191"/>
      <c r="RI3" s="191"/>
      <c r="RJ3" s="191"/>
      <c r="RK3" s="191"/>
      <c r="RL3" s="191"/>
      <c r="RM3" s="191"/>
      <c r="RN3" s="191"/>
      <c r="RO3" s="191"/>
      <c r="RP3" s="191"/>
      <c r="RQ3" s="191"/>
      <c r="RR3" s="191"/>
      <c r="RS3" s="191"/>
      <c r="RT3" s="191"/>
      <c r="RU3" s="191"/>
      <c r="RV3" s="191"/>
      <c r="RW3" s="191"/>
      <c r="RX3" s="191"/>
      <c r="RY3" s="191"/>
      <c r="RZ3" s="191"/>
      <c r="SA3" s="191"/>
      <c r="SB3" s="191"/>
      <c r="SC3" s="191"/>
      <c r="SD3" s="191"/>
      <c r="SE3" s="191"/>
      <c r="SF3" s="191"/>
      <c r="SG3" s="191"/>
      <c r="SH3" s="191"/>
      <c r="SI3" s="191"/>
      <c r="SJ3" s="191"/>
      <c r="SK3" s="191"/>
      <c r="SL3" s="191"/>
      <c r="SM3" s="191"/>
      <c r="SN3" s="191"/>
      <c r="SO3" s="191"/>
      <c r="SP3" s="191"/>
      <c r="SQ3" s="191"/>
      <c r="SR3" s="191"/>
      <c r="SS3" s="191"/>
      <c r="ST3" s="191"/>
      <c r="SU3" s="191"/>
      <c r="SV3" s="191"/>
      <c r="SW3" s="191"/>
      <c r="SX3" s="191"/>
      <c r="SY3" s="191"/>
      <c r="SZ3" s="191"/>
      <c r="TA3" s="191"/>
      <c r="TB3" s="191"/>
      <c r="TC3" s="191"/>
      <c r="TD3" s="191"/>
      <c r="TE3" s="191"/>
      <c r="TF3" s="191"/>
      <c r="TG3" s="191"/>
      <c r="TH3" s="191"/>
      <c r="TI3" s="191"/>
      <c r="TJ3" s="191"/>
      <c r="TK3" s="191"/>
      <c r="TL3" s="191"/>
      <c r="TM3" s="191"/>
      <c r="TN3" s="191"/>
      <c r="TO3" s="191"/>
      <c r="TP3" s="191"/>
      <c r="TQ3" s="191"/>
      <c r="TR3" s="191"/>
      <c r="TS3" s="191"/>
      <c r="TT3" s="191"/>
      <c r="TU3" s="191"/>
      <c r="TV3" s="191"/>
      <c r="TW3" s="191"/>
      <c r="TX3" s="191"/>
      <c r="TY3" s="191"/>
      <c r="TZ3" s="191"/>
      <c r="UA3" s="191"/>
      <c r="UB3" s="191"/>
      <c r="UC3" s="191"/>
      <c r="UD3" s="191"/>
      <c r="UE3" s="191"/>
      <c r="UF3" s="191"/>
      <c r="UG3" s="191"/>
      <c r="UH3" s="191"/>
      <c r="UI3" s="191"/>
      <c r="UJ3" s="191"/>
      <c r="UK3" s="191"/>
      <c r="UL3" s="191"/>
      <c r="UM3" s="191"/>
      <c r="UN3" s="191"/>
      <c r="UO3" s="191"/>
      <c r="UP3" s="191"/>
      <c r="UQ3" s="191"/>
      <c r="UR3" s="191"/>
      <c r="US3" s="191"/>
      <c r="UT3" s="191"/>
      <c r="UU3" s="191"/>
      <c r="UV3" s="191"/>
      <c r="UW3" s="191"/>
      <c r="UX3" s="191"/>
      <c r="UY3" s="191"/>
      <c r="UZ3" s="191"/>
      <c r="VA3" s="191"/>
      <c r="VB3" s="191"/>
      <c r="VC3" s="191"/>
      <c r="VD3" s="191"/>
      <c r="VE3" s="191"/>
      <c r="VF3" s="191"/>
      <c r="VG3" s="191"/>
      <c r="VH3" s="191"/>
      <c r="VI3" s="191"/>
      <c r="VJ3" s="191"/>
      <c r="VK3" s="191"/>
      <c r="VL3" s="191"/>
      <c r="VM3" s="191"/>
      <c r="VN3" s="191"/>
      <c r="VO3" s="191"/>
      <c r="VP3" s="191"/>
      <c r="VQ3" s="191"/>
      <c r="VR3" s="191"/>
      <c r="VS3" s="191"/>
      <c r="VT3" s="191"/>
      <c r="VU3" s="191"/>
      <c r="VV3" s="191"/>
      <c r="VW3" s="191"/>
      <c r="VX3" s="191"/>
      <c r="VY3" s="191"/>
      <c r="VZ3" s="191"/>
      <c r="WA3" s="191"/>
      <c r="WB3" s="191"/>
      <c r="WC3" s="191"/>
      <c r="WD3" s="191"/>
      <c r="WE3" s="191"/>
      <c r="WF3" s="191"/>
      <c r="WG3" s="191"/>
      <c r="WH3" s="191"/>
      <c r="WI3" s="191"/>
      <c r="WJ3" s="191"/>
      <c r="WK3" s="191"/>
      <c r="WL3" s="191"/>
      <c r="WM3" s="191"/>
      <c r="WN3" s="191"/>
      <c r="WO3" s="191"/>
      <c r="WP3" s="191"/>
      <c r="WQ3" s="191"/>
      <c r="WR3" s="191"/>
      <c r="WS3" s="191"/>
      <c r="WT3" s="191"/>
      <c r="WU3" s="191"/>
      <c r="WV3" s="191"/>
      <c r="WW3" s="191"/>
      <c r="WX3" s="191"/>
      <c r="WY3" s="191"/>
      <c r="WZ3" s="191"/>
      <c r="XA3" s="191"/>
      <c r="XB3" s="191"/>
      <c r="XC3" s="191"/>
      <c r="XD3" s="191"/>
      <c r="XE3" s="191"/>
      <c r="XF3" s="191"/>
      <c r="XG3" s="191"/>
      <c r="XH3" s="191"/>
      <c r="XI3" s="191"/>
      <c r="XJ3" s="191"/>
      <c r="XK3" s="191"/>
      <c r="XL3" s="191"/>
      <c r="XM3" s="191"/>
      <c r="XN3" s="191"/>
      <c r="XO3" s="191"/>
      <c r="XP3" s="191"/>
      <c r="XQ3" s="191"/>
      <c r="XR3" s="191"/>
      <c r="XS3" s="191"/>
      <c r="XT3" s="191"/>
      <c r="XU3" s="191"/>
      <c r="XV3" s="191"/>
      <c r="XW3" s="191"/>
      <c r="XX3" s="191"/>
      <c r="XY3" s="191"/>
      <c r="XZ3" s="191"/>
      <c r="YA3" s="191"/>
      <c r="YB3" s="191"/>
      <c r="YC3" s="191"/>
      <c r="YD3" s="191"/>
      <c r="YE3" s="191"/>
      <c r="YF3" s="191"/>
      <c r="YG3" s="191"/>
      <c r="YH3" s="191"/>
      <c r="YI3" s="191"/>
      <c r="YJ3" s="191"/>
      <c r="YK3" s="191"/>
      <c r="YL3" s="191"/>
      <c r="YM3" s="191"/>
      <c r="YN3" s="191"/>
      <c r="YO3" s="191"/>
      <c r="YP3" s="191"/>
      <c r="YQ3" s="191"/>
      <c r="YR3" s="191"/>
      <c r="YS3" s="191"/>
      <c r="YT3" s="191"/>
      <c r="YU3" s="191"/>
      <c r="YV3" s="191"/>
      <c r="YW3" s="191"/>
      <c r="YX3" s="191"/>
      <c r="YY3" s="191"/>
      <c r="YZ3" s="191"/>
      <c r="ZA3" s="191"/>
      <c r="ZB3" s="191"/>
      <c r="ZC3" s="191"/>
      <c r="ZD3" s="191"/>
      <c r="ZE3" s="191"/>
      <c r="ZF3" s="191"/>
      <c r="ZG3" s="191"/>
      <c r="ZH3" s="191"/>
      <c r="ZI3" s="191"/>
      <c r="ZJ3" s="191"/>
      <c r="ZK3" s="191"/>
      <c r="ZL3" s="191"/>
      <c r="ZM3" s="191"/>
      <c r="ZN3" s="191"/>
      <c r="ZO3" s="191"/>
      <c r="ZP3" s="191"/>
      <c r="ZQ3" s="191"/>
      <c r="ZR3" s="191"/>
      <c r="ZS3" s="191"/>
      <c r="ZT3" s="191"/>
      <c r="ZU3" s="191"/>
      <c r="ZV3" s="191"/>
      <c r="ZW3" s="191"/>
      <c r="ZX3" s="191"/>
      <c r="ZY3" s="191"/>
      <c r="ZZ3" s="191"/>
      <c r="AAA3" s="191"/>
      <c r="AAB3" s="191"/>
      <c r="AAC3" s="191"/>
      <c r="AAD3" s="191"/>
      <c r="AAE3" s="191"/>
      <c r="AAF3" s="191"/>
      <c r="AAG3" s="191"/>
      <c r="AAH3" s="191"/>
      <c r="AAI3" s="191"/>
      <c r="AAJ3" s="191"/>
      <c r="AAK3" s="191"/>
      <c r="AAL3" s="191"/>
      <c r="AAM3" s="191"/>
      <c r="AAN3" s="191"/>
      <c r="AAO3" s="191"/>
      <c r="AAP3" s="191"/>
      <c r="AAQ3" s="191"/>
      <c r="AAR3" s="191"/>
      <c r="AAS3" s="191"/>
      <c r="AAT3" s="191"/>
      <c r="AAU3" s="191"/>
      <c r="AAV3" s="191"/>
      <c r="AAW3" s="191"/>
      <c r="AAX3" s="191"/>
      <c r="AAY3" s="191"/>
      <c r="AAZ3" s="191"/>
      <c r="ABA3" s="191"/>
      <c r="ABB3" s="191"/>
      <c r="ABC3" s="191"/>
      <c r="ABD3" s="191"/>
      <c r="ABE3" s="191"/>
      <c r="ABF3" s="191"/>
      <c r="ABG3" s="191"/>
      <c r="ABH3" s="191"/>
      <c r="ABI3" s="191"/>
      <c r="ABJ3" s="191"/>
      <c r="ABK3" s="191"/>
      <c r="ABL3" s="191"/>
      <c r="ABM3" s="191"/>
      <c r="ABN3" s="191"/>
      <c r="ABO3" s="191"/>
      <c r="ABP3" s="191"/>
      <c r="ABQ3" s="191"/>
      <c r="ABR3" s="191"/>
      <c r="ABS3" s="191"/>
      <c r="ABT3" s="191"/>
      <c r="ABU3" s="191"/>
      <c r="ABV3" s="191"/>
      <c r="ABW3" s="191"/>
      <c r="ABX3" s="191"/>
      <c r="ABY3" s="191"/>
      <c r="ABZ3" s="191"/>
      <c r="ACA3" s="191"/>
      <c r="ACB3" s="191"/>
      <c r="ACC3" s="191"/>
      <c r="ACD3" s="191"/>
      <c r="ACE3" s="191"/>
      <c r="ACF3" s="191"/>
      <c r="ACG3" s="191"/>
      <c r="ACH3" s="191"/>
      <c r="ACI3" s="191"/>
      <c r="ACJ3" s="191"/>
      <c r="ACK3" s="191"/>
      <c r="ACL3" s="191"/>
      <c r="ACM3" s="191"/>
      <c r="ACN3" s="191"/>
      <c r="ACO3" s="191"/>
      <c r="ACP3" s="191"/>
      <c r="ACQ3" s="191"/>
      <c r="ACR3" s="191"/>
      <c r="ACS3" s="191"/>
      <c r="ACT3" s="191"/>
      <c r="ACU3" s="191"/>
      <c r="ACV3" s="191"/>
      <c r="ACW3" s="191"/>
      <c r="ACX3" s="191"/>
      <c r="ACY3" s="191"/>
      <c r="ACZ3" s="191"/>
      <c r="ADA3" s="191"/>
      <c r="ADB3" s="191"/>
      <c r="ADC3" s="191"/>
      <c r="ADD3" s="191"/>
      <c r="ADE3" s="191"/>
      <c r="ADF3" s="191"/>
      <c r="ADG3" s="191"/>
      <c r="ADH3" s="191"/>
      <c r="ADI3" s="191"/>
      <c r="ADJ3" s="191"/>
      <c r="ADK3" s="191"/>
      <c r="ADL3" s="191"/>
      <c r="ADM3" s="191"/>
      <c r="ADN3" s="191"/>
      <c r="ADO3" s="191"/>
      <c r="ADP3" s="191"/>
      <c r="ADQ3" s="191"/>
      <c r="ADR3" s="191"/>
      <c r="ADS3" s="191"/>
      <c r="ADT3" s="191"/>
      <c r="ADU3" s="191"/>
      <c r="ADV3" s="191"/>
      <c r="ADW3" s="191"/>
      <c r="ADX3" s="191"/>
      <c r="ADY3" s="191"/>
      <c r="ADZ3" s="191"/>
      <c r="AEA3" s="191"/>
      <c r="AEB3" s="191"/>
      <c r="AEC3" s="191"/>
      <c r="AED3" s="191"/>
      <c r="AEE3" s="191"/>
      <c r="AEF3" s="191"/>
      <c r="AEG3" s="191"/>
      <c r="AEH3" s="191"/>
      <c r="AEI3" s="191"/>
      <c r="AEJ3" s="191"/>
      <c r="AEK3" s="191"/>
      <c r="AEL3" s="191"/>
      <c r="AEM3" s="191"/>
      <c r="AEN3" s="191"/>
      <c r="AEO3" s="191"/>
      <c r="AEP3" s="191"/>
      <c r="AEQ3" s="191"/>
      <c r="AER3" s="191"/>
      <c r="AES3" s="191"/>
      <c r="AET3" s="191"/>
      <c r="AEU3" s="191"/>
      <c r="AEV3" s="191"/>
      <c r="AEW3" s="191"/>
      <c r="AEX3" s="191"/>
      <c r="AEY3" s="191"/>
      <c r="AEZ3" s="191"/>
      <c r="AFA3" s="191"/>
      <c r="AFB3" s="191"/>
      <c r="AFC3" s="191"/>
      <c r="AFD3" s="191"/>
      <c r="AFE3" s="191"/>
      <c r="AFF3" s="191"/>
      <c r="AFG3" s="191"/>
      <c r="AFH3" s="191"/>
      <c r="AFI3" s="191"/>
      <c r="AFJ3" s="191"/>
      <c r="AFK3" s="191"/>
      <c r="AFL3" s="191"/>
      <c r="AFM3" s="191"/>
      <c r="AFN3" s="191"/>
      <c r="AFO3" s="191"/>
      <c r="AFP3" s="191"/>
      <c r="AFQ3" s="191"/>
      <c r="AFR3" s="191"/>
      <c r="AFS3" s="191"/>
      <c r="AFT3" s="191"/>
      <c r="AFU3" s="191"/>
      <c r="AFV3" s="191"/>
      <c r="AFW3" s="191"/>
      <c r="AFX3" s="191"/>
      <c r="AFY3" s="191"/>
      <c r="AFZ3" s="191"/>
      <c r="AGA3" s="191"/>
      <c r="AGB3" s="191"/>
      <c r="AGC3" s="191"/>
      <c r="AGD3" s="191"/>
      <c r="AGE3" s="191"/>
      <c r="AGF3" s="191"/>
      <c r="AGG3" s="191"/>
      <c r="AGH3" s="191"/>
      <c r="AGI3" s="191"/>
      <c r="AGJ3" s="191"/>
      <c r="AGK3" s="191"/>
      <c r="AGL3" s="191"/>
      <c r="AGM3" s="191"/>
      <c r="AGN3" s="191"/>
      <c r="AGO3" s="191"/>
      <c r="AGP3" s="191"/>
      <c r="AGQ3" s="191"/>
      <c r="AGR3" s="191"/>
      <c r="AGS3" s="191"/>
      <c r="AGT3" s="191"/>
      <c r="AGU3" s="191"/>
      <c r="AGV3" s="191"/>
      <c r="AGW3" s="191"/>
      <c r="AGX3" s="191"/>
      <c r="AGY3" s="191"/>
      <c r="AGZ3" s="191"/>
      <c r="AHA3" s="191"/>
      <c r="AHB3" s="191"/>
      <c r="AHC3" s="191"/>
      <c r="AHD3" s="191"/>
      <c r="AHE3" s="191"/>
      <c r="AHF3" s="191"/>
      <c r="AHG3" s="191"/>
      <c r="AHH3" s="191"/>
      <c r="AHI3" s="191"/>
      <c r="AHJ3" s="191"/>
      <c r="AHK3" s="191"/>
      <c r="AHL3" s="191"/>
      <c r="AHM3" s="191"/>
      <c r="AHN3" s="191"/>
      <c r="AHO3" s="191"/>
      <c r="AHP3" s="191"/>
      <c r="AHQ3" s="191"/>
      <c r="AHR3" s="191"/>
      <c r="AHS3" s="191"/>
      <c r="AHT3" s="191"/>
      <c r="AHU3" s="191"/>
      <c r="AHV3" s="191"/>
      <c r="AHW3" s="191"/>
      <c r="AHX3" s="191"/>
      <c r="AHY3" s="191"/>
      <c r="AHZ3" s="191"/>
      <c r="AIA3" s="191"/>
      <c r="AIB3" s="191"/>
      <c r="AIC3" s="191"/>
      <c r="AID3" s="191"/>
      <c r="AIE3" s="191"/>
      <c r="AIF3" s="191"/>
      <c r="AIG3" s="191"/>
      <c r="AIH3" s="191"/>
      <c r="AII3" s="191"/>
      <c r="AIJ3" s="191"/>
      <c r="AIK3" s="191"/>
      <c r="AIL3" s="191"/>
      <c r="AIM3" s="191"/>
      <c r="AIN3" s="191"/>
      <c r="AIO3" s="191"/>
      <c r="AIP3" s="191"/>
      <c r="AIQ3" s="191"/>
      <c r="AIR3" s="191"/>
      <c r="AIS3" s="191"/>
      <c r="AIT3" s="191"/>
      <c r="AIU3" s="191"/>
      <c r="AIV3" s="191"/>
      <c r="AIW3" s="191"/>
      <c r="AIX3" s="191"/>
      <c r="AIY3" s="191"/>
      <c r="AIZ3" s="191"/>
      <c r="AJA3" s="191"/>
      <c r="AJB3" s="191"/>
      <c r="AJC3" s="191"/>
      <c r="AJD3" s="191"/>
      <c r="AJE3" s="191"/>
      <c r="AJF3" s="191"/>
      <c r="AJG3" s="191"/>
      <c r="AJH3" s="191"/>
      <c r="AJI3" s="191"/>
      <c r="AJJ3" s="191"/>
      <c r="AJK3" s="191"/>
      <c r="AJL3" s="191"/>
      <c r="AJM3" s="191"/>
      <c r="AJN3" s="191"/>
      <c r="AJO3" s="191"/>
      <c r="AJP3" s="191"/>
      <c r="AJQ3" s="191"/>
      <c r="AJR3" s="191"/>
      <c r="AJS3" s="191"/>
      <c r="AJT3" s="191"/>
      <c r="AJU3" s="191"/>
      <c r="AJV3" s="191"/>
      <c r="AJW3" s="191"/>
      <c r="AJX3" s="191"/>
      <c r="AJY3" s="191"/>
      <c r="AJZ3" s="191"/>
      <c r="AKA3" s="191"/>
      <c r="AKB3" s="191"/>
      <c r="AKC3" s="191"/>
      <c r="AKD3" s="191"/>
      <c r="AKE3" s="191"/>
      <c r="AKF3" s="191"/>
      <c r="AKG3" s="191"/>
      <c r="AKH3" s="191"/>
      <c r="AKI3" s="191"/>
      <c r="AKJ3" s="191"/>
      <c r="AKK3" s="191"/>
      <c r="AKL3" s="191"/>
      <c r="AKM3" s="191"/>
      <c r="AKN3" s="191"/>
      <c r="AKO3" s="191"/>
      <c r="AKP3" s="191"/>
      <c r="AKQ3" s="191"/>
      <c r="AKR3" s="191"/>
      <c r="AKS3" s="191"/>
      <c r="AKT3" s="191"/>
      <c r="AKU3" s="191"/>
      <c r="AKV3" s="191"/>
      <c r="AKW3" s="191"/>
      <c r="AKX3" s="191"/>
      <c r="AKY3" s="191"/>
      <c r="AKZ3" s="191"/>
      <c r="ALA3" s="191"/>
      <c r="ALB3" s="191"/>
      <c r="ALC3" s="191"/>
      <c r="ALD3" s="191"/>
      <c r="ALE3" s="191"/>
      <c r="ALF3" s="191"/>
      <c r="ALG3" s="191"/>
      <c r="ALH3" s="191"/>
      <c r="ALI3" s="191"/>
      <c r="ALJ3" s="191"/>
      <c r="ALK3" s="191"/>
      <c r="ALL3" s="191"/>
      <c r="ALM3" s="191"/>
      <c r="ALN3" s="191"/>
      <c r="ALO3" s="191"/>
      <c r="ALP3" s="191"/>
      <c r="ALQ3" s="191"/>
      <c r="ALR3" s="191"/>
      <c r="ALS3" s="191"/>
      <c r="ALT3" s="191"/>
      <c r="ALU3" s="191"/>
      <c r="ALV3" s="191"/>
      <c r="ALW3" s="191"/>
      <c r="ALX3" s="191"/>
      <c r="ALY3" s="191"/>
      <c r="ALZ3" s="191"/>
      <c r="AMA3" s="191"/>
      <c r="AMB3" s="191"/>
      <c r="AMC3" s="191"/>
      <c r="AMD3" s="191"/>
      <c r="AME3" s="191"/>
      <c r="AMF3" s="191"/>
      <c r="AMG3" s="191"/>
      <c r="AMH3" s="191"/>
      <c r="AMI3" s="191"/>
      <c r="AMJ3" s="191"/>
      <c r="AMK3" s="191"/>
      <c r="AML3" s="191"/>
      <c r="AMM3" s="191"/>
      <c r="AMN3" s="191"/>
      <c r="AMO3" s="191"/>
      <c r="AMP3" s="191"/>
      <c r="AMQ3" s="191"/>
      <c r="AMR3" s="191"/>
      <c r="AMS3" s="191"/>
      <c r="AMT3" s="191"/>
      <c r="AMU3" s="191"/>
      <c r="AMV3" s="191"/>
      <c r="AMW3" s="191"/>
      <c r="AMX3" s="191"/>
      <c r="AMY3" s="191"/>
      <c r="AMZ3" s="191"/>
      <c r="ANA3" s="191"/>
      <c r="ANB3" s="191"/>
      <c r="ANC3" s="191"/>
      <c r="AND3" s="191"/>
      <c r="ANE3" s="191"/>
      <c r="ANF3" s="191"/>
      <c r="ANG3" s="191"/>
      <c r="ANH3" s="191"/>
      <c r="ANI3" s="191"/>
      <c r="ANJ3" s="191"/>
      <c r="ANK3" s="191"/>
      <c r="ANL3" s="191"/>
      <c r="ANM3" s="191"/>
      <c r="ANN3" s="191"/>
      <c r="ANO3" s="191"/>
      <c r="ANP3" s="191"/>
      <c r="ANQ3" s="191"/>
      <c r="ANR3" s="191"/>
      <c r="ANS3" s="191"/>
      <c r="ANT3" s="191"/>
      <c r="ANU3" s="191"/>
      <c r="ANV3" s="191"/>
      <c r="ANW3" s="191"/>
      <c r="ANX3" s="191"/>
      <c r="ANY3" s="191"/>
      <c r="ANZ3" s="191"/>
      <c r="AOA3" s="191"/>
      <c r="AOB3" s="191"/>
      <c r="AOC3" s="191"/>
      <c r="AOD3" s="191"/>
      <c r="AOE3" s="191"/>
      <c r="AOF3" s="191"/>
      <c r="AOG3" s="191"/>
      <c r="AOH3" s="191"/>
      <c r="AOI3" s="191"/>
      <c r="AOJ3" s="191"/>
      <c r="AOK3" s="191"/>
      <c r="AOL3" s="191"/>
      <c r="AOM3" s="191"/>
      <c r="AON3" s="191"/>
      <c r="AOO3" s="191"/>
      <c r="AOP3" s="191"/>
      <c r="AOQ3" s="191"/>
      <c r="AOR3" s="191"/>
      <c r="AOS3" s="191"/>
      <c r="AOT3" s="191"/>
      <c r="AOU3" s="191"/>
      <c r="AOV3" s="191"/>
      <c r="AOW3" s="191"/>
      <c r="AOX3" s="191"/>
      <c r="AOY3" s="191"/>
      <c r="AOZ3" s="191"/>
      <c r="APA3" s="191"/>
      <c r="APB3" s="191"/>
      <c r="APC3" s="191"/>
      <c r="APD3" s="191"/>
      <c r="APE3" s="191"/>
      <c r="APF3" s="191"/>
      <c r="APG3" s="191"/>
      <c r="APH3" s="191"/>
      <c r="API3" s="191"/>
      <c r="APJ3" s="191"/>
      <c r="APK3" s="191"/>
      <c r="APL3" s="191"/>
      <c r="APM3" s="191"/>
      <c r="APN3" s="191"/>
      <c r="APO3" s="191"/>
      <c r="APP3" s="191"/>
      <c r="APQ3" s="191"/>
      <c r="APR3" s="191"/>
      <c r="APS3" s="191"/>
      <c r="APT3" s="191"/>
      <c r="APU3" s="191"/>
      <c r="APV3" s="191"/>
      <c r="APW3" s="191"/>
      <c r="APX3" s="191"/>
      <c r="APY3" s="191"/>
      <c r="APZ3" s="191"/>
      <c r="AQA3" s="191"/>
      <c r="AQB3" s="191"/>
      <c r="AQC3" s="191"/>
      <c r="AQD3" s="191"/>
      <c r="AQE3" s="191"/>
      <c r="AQF3" s="191"/>
      <c r="AQG3" s="191"/>
      <c r="AQH3" s="191"/>
      <c r="AQI3" s="191"/>
      <c r="AQJ3" s="191"/>
      <c r="AQK3" s="191"/>
      <c r="AQL3" s="191"/>
      <c r="AQM3" s="191"/>
      <c r="AQN3" s="191"/>
      <c r="AQO3" s="191"/>
      <c r="AQP3" s="191"/>
      <c r="AQQ3" s="191"/>
      <c r="AQR3" s="191"/>
      <c r="AQS3" s="191"/>
      <c r="AQT3" s="191"/>
      <c r="AQU3" s="191"/>
      <c r="AQV3" s="191"/>
      <c r="AQW3" s="191"/>
      <c r="AQX3" s="191"/>
      <c r="AQY3" s="191"/>
      <c r="AQZ3" s="191"/>
      <c r="ARA3" s="191"/>
      <c r="ARB3" s="191"/>
      <c r="ARC3" s="191"/>
      <c r="ARD3" s="191"/>
      <c r="ARE3" s="191"/>
      <c r="ARF3" s="191"/>
      <c r="ARG3" s="191"/>
      <c r="ARH3" s="191"/>
      <c r="ARI3" s="191"/>
      <c r="ARJ3" s="191"/>
      <c r="ARK3" s="191"/>
      <c r="ARL3" s="191"/>
      <c r="ARM3" s="191"/>
      <c r="ARN3" s="191"/>
      <c r="ARO3" s="191"/>
      <c r="ARP3" s="191"/>
      <c r="ARQ3" s="191"/>
      <c r="ARR3" s="191"/>
      <c r="ARS3" s="191"/>
      <c r="ART3" s="191"/>
      <c r="ARU3" s="191"/>
      <c r="ARV3" s="191"/>
      <c r="ARW3" s="191"/>
      <c r="ARX3" s="191"/>
      <c r="ARY3" s="191"/>
      <c r="ARZ3" s="191"/>
      <c r="ASA3" s="191"/>
      <c r="ASB3" s="191"/>
      <c r="ASC3" s="191"/>
      <c r="ASD3" s="191"/>
      <c r="ASE3" s="191"/>
      <c r="ASF3" s="191"/>
      <c r="ASG3" s="191"/>
      <c r="ASH3" s="191"/>
      <c r="ASI3" s="191"/>
      <c r="ASJ3" s="191"/>
      <c r="ASK3" s="191"/>
      <c r="ASL3" s="191"/>
      <c r="ASM3" s="191"/>
      <c r="ASN3" s="191"/>
      <c r="ASO3" s="191"/>
      <c r="ASP3" s="191"/>
      <c r="ASQ3" s="191"/>
      <c r="ASR3" s="191"/>
      <c r="ASS3" s="191"/>
      <c r="AST3" s="191"/>
      <c r="ASU3" s="191"/>
      <c r="ASV3" s="191"/>
      <c r="ASW3" s="191"/>
      <c r="ASX3" s="191"/>
      <c r="ASY3" s="191"/>
      <c r="ASZ3" s="191"/>
      <c r="ATA3" s="191"/>
      <c r="ATB3" s="191"/>
      <c r="ATC3" s="191"/>
      <c r="ATD3" s="191"/>
      <c r="ATE3" s="191"/>
      <c r="ATF3" s="191"/>
      <c r="ATG3" s="191"/>
      <c r="ATH3" s="191"/>
      <c r="ATI3" s="191"/>
      <c r="ATJ3" s="191"/>
      <c r="ATK3" s="191"/>
      <c r="ATL3" s="191"/>
      <c r="ATM3" s="191"/>
      <c r="ATN3" s="191"/>
      <c r="ATO3" s="191"/>
      <c r="ATP3" s="191"/>
      <c r="ATQ3" s="191"/>
      <c r="ATR3" s="191"/>
      <c r="ATS3" s="191"/>
      <c r="ATT3" s="191"/>
      <c r="ATU3" s="191"/>
      <c r="ATV3" s="191"/>
      <c r="ATW3" s="191"/>
      <c r="ATX3" s="191"/>
      <c r="ATY3" s="191"/>
      <c r="ATZ3" s="191"/>
      <c r="AUA3" s="191"/>
      <c r="AUB3" s="191"/>
      <c r="AUC3" s="191"/>
      <c r="AUD3" s="191"/>
      <c r="AUE3" s="191"/>
      <c r="AUF3" s="191"/>
      <c r="AUG3" s="191"/>
      <c r="AUH3" s="191"/>
      <c r="AUI3" s="191"/>
      <c r="AUJ3" s="191"/>
      <c r="AUK3" s="191"/>
      <c r="AUL3" s="191"/>
      <c r="AUM3" s="191"/>
      <c r="AUN3" s="191"/>
      <c r="AUO3" s="191"/>
      <c r="AUP3" s="191"/>
      <c r="AUQ3" s="191"/>
      <c r="AUR3" s="191"/>
      <c r="AUS3" s="191"/>
      <c r="AUT3" s="191"/>
      <c r="AUU3" s="191"/>
      <c r="AUV3" s="191"/>
      <c r="AUW3" s="191"/>
      <c r="AUX3" s="191"/>
      <c r="AUY3" s="191"/>
      <c r="AUZ3" s="191"/>
      <c r="AVA3" s="191"/>
      <c r="AVB3" s="191"/>
      <c r="AVC3" s="191"/>
      <c r="AVD3" s="191"/>
      <c r="AVE3" s="191"/>
      <c r="AVF3" s="191"/>
      <c r="AVG3" s="191"/>
      <c r="AVH3" s="191"/>
      <c r="AVI3" s="191"/>
      <c r="AVJ3" s="191"/>
      <c r="AVK3" s="191"/>
      <c r="AVL3" s="191"/>
      <c r="AVM3" s="191"/>
      <c r="AVN3" s="191"/>
      <c r="AVO3" s="191"/>
      <c r="AVP3" s="191"/>
      <c r="AVQ3" s="191"/>
      <c r="AVR3" s="191"/>
      <c r="AVS3" s="191"/>
      <c r="AVT3" s="191"/>
      <c r="AVU3" s="191"/>
      <c r="AVV3" s="191"/>
      <c r="AVW3" s="191"/>
      <c r="AVX3" s="191"/>
      <c r="AVY3" s="191"/>
      <c r="AVZ3" s="191"/>
      <c r="AWA3" s="191"/>
      <c r="AWB3" s="191"/>
      <c r="AWC3" s="191"/>
      <c r="AWD3" s="191"/>
      <c r="AWE3" s="191"/>
      <c r="AWF3" s="191"/>
      <c r="AWG3" s="191"/>
      <c r="AWH3" s="191"/>
      <c r="AWI3" s="191"/>
      <c r="AWJ3" s="191"/>
      <c r="AWK3" s="191"/>
      <c r="AWL3" s="191"/>
      <c r="AWM3" s="191"/>
      <c r="AWN3" s="191"/>
      <c r="AWO3" s="191"/>
      <c r="AWP3" s="191"/>
      <c r="AWQ3" s="191"/>
      <c r="AWR3" s="191"/>
      <c r="AWS3" s="191"/>
      <c r="AWT3" s="191"/>
      <c r="AWU3" s="191"/>
      <c r="AWV3" s="191"/>
      <c r="AWW3" s="191"/>
      <c r="AWX3" s="191"/>
      <c r="AWY3" s="191"/>
      <c r="AWZ3" s="191"/>
      <c r="AXA3" s="191"/>
      <c r="AXB3" s="191"/>
      <c r="AXC3" s="191"/>
      <c r="AXD3" s="191"/>
      <c r="AXE3" s="191"/>
      <c r="AXF3" s="191"/>
      <c r="AXG3" s="191"/>
      <c r="AXH3" s="191"/>
      <c r="AXI3" s="191"/>
      <c r="AXJ3" s="191"/>
      <c r="AXK3" s="191"/>
      <c r="AXL3" s="191"/>
      <c r="AXM3" s="191"/>
      <c r="AXN3" s="191"/>
      <c r="AXO3" s="191"/>
      <c r="AXP3" s="191"/>
      <c r="AXQ3" s="191"/>
      <c r="AXR3" s="191"/>
      <c r="AXS3" s="191"/>
      <c r="AXT3" s="191"/>
      <c r="AXU3" s="191"/>
      <c r="AXV3" s="191"/>
      <c r="AXW3" s="191"/>
      <c r="AXX3" s="191"/>
      <c r="AXY3" s="191"/>
      <c r="AXZ3" s="191"/>
      <c r="AYA3" s="191"/>
      <c r="AYB3" s="191"/>
      <c r="AYC3" s="191"/>
      <c r="AYD3" s="191"/>
      <c r="AYE3" s="191"/>
      <c r="AYF3" s="191"/>
      <c r="AYG3" s="191"/>
      <c r="AYH3" s="191"/>
      <c r="AYI3" s="191"/>
      <c r="AYJ3" s="191"/>
      <c r="AYK3" s="191"/>
      <c r="AYL3" s="191"/>
      <c r="AYM3" s="191"/>
      <c r="AYN3" s="191"/>
      <c r="AYO3" s="191"/>
      <c r="AYP3" s="191"/>
      <c r="AYQ3" s="191"/>
      <c r="AYR3" s="191"/>
      <c r="AYS3" s="191"/>
      <c r="AYT3" s="191"/>
      <c r="AYU3" s="191"/>
      <c r="AYV3" s="191"/>
      <c r="AYW3" s="191"/>
      <c r="AYX3" s="191"/>
      <c r="AYY3" s="191"/>
      <c r="AYZ3" s="191"/>
      <c r="AZA3" s="191"/>
      <c r="AZB3" s="191"/>
      <c r="AZC3" s="191"/>
      <c r="AZD3" s="191"/>
      <c r="AZE3" s="191"/>
      <c r="AZF3" s="191"/>
      <c r="AZG3" s="191"/>
      <c r="AZH3" s="191"/>
      <c r="AZI3" s="191"/>
      <c r="AZJ3" s="191"/>
      <c r="AZK3" s="191"/>
      <c r="AZL3" s="191"/>
      <c r="AZM3" s="191"/>
      <c r="AZN3" s="191"/>
      <c r="AZO3" s="191"/>
      <c r="AZP3" s="191"/>
      <c r="AZQ3" s="191"/>
      <c r="AZR3" s="191"/>
      <c r="AZS3" s="191"/>
      <c r="AZT3" s="191"/>
      <c r="AZU3" s="191"/>
      <c r="AZV3" s="191"/>
      <c r="AZW3" s="191"/>
      <c r="AZX3" s="191"/>
      <c r="AZY3" s="191"/>
      <c r="AZZ3" s="191"/>
      <c r="BAA3" s="191"/>
      <c r="BAB3" s="191"/>
      <c r="BAC3" s="191"/>
      <c r="BAD3" s="191"/>
      <c r="BAE3" s="191"/>
      <c r="BAF3" s="191"/>
      <c r="BAG3" s="191"/>
      <c r="BAH3" s="191"/>
      <c r="BAI3" s="191"/>
      <c r="BAJ3" s="191"/>
      <c r="BAK3" s="191"/>
      <c r="BAL3" s="191"/>
      <c r="BAM3" s="191"/>
      <c r="BAN3" s="191"/>
      <c r="BAO3" s="191"/>
      <c r="BAP3" s="191"/>
      <c r="BAQ3" s="191"/>
      <c r="BAR3" s="191"/>
      <c r="BAS3" s="191"/>
      <c r="BAT3" s="191"/>
      <c r="BAU3" s="191"/>
      <c r="BAV3" s="191"/>
      <c r="BAW3" s="191"/>
      <c r="BAX3" s="191"/>
      <c r="BAY3" s="191"/>
      <c r="BAZ3" s="191"/>
      <c r="BBA3" s="191"/>
      <c r="BBB3" s="191"/>
      <c r="BBC3" s="191"/>
      <c r="BBD3" s="191"/>
      <c r="BBE3" s="191"/>
      <c r="BBF3" s="191"/>
      <c r="BBG3" s="191"/>
      <c r="BBH3" s="191"/>
      <c r="BBI3" s="191"/>
      <c r="BBJ3" s="191"/>
      <c r="BBK3" s="191"/>
      <c r="BBL3" s="191"/>
      <c r="BBM3" s="191"/>
      <c r="BBN3" s="191"/>
      <c r="BBO3" s="191"/>
      <c r="BBP3" s="191"/>
      <c r="BBQ3" s="191"/>
      <c r="BBR3" s="191"/>
      <c r="BBS3" s="191"/>
      <c r="BBT3" s="191"/>
      <c r="BBU3" s="191"/>
      <c r="BBV3" s="191"/>
      <c r="BBW3" s="191"/>
      <c r="BBX3" s="191"/>
      <c r="BBY3" s="191"/>
      <c r="BBZ3" s="191"/>
      <c r="BCA3" s="191"/>
      <c r="BCB3" s="191"/>
      <c r="BCC3" s="191"/>
      <c r="BCD3" s="191"/>
      <c r="BCE3" s="191"/>
      <c r="BCF3" s="191"/>
      <c r="BCG3" s="191"/>
      <c r="BCH3" s="191"/>
      <c r="BCI3" s="191"/>
      <c r="BCJ3" s="191"/>
      <c r="BCK3" s="191"/>
      <c r="BCL3" s="191"/>
      <c r="BCM3" s="191"/>
      <c r="BCN3" s="191"/>
      <c r="BCO3" s="191"/>
      <c r="BCP3" s="191"/>
      <c r="BCQ3" s="191"/>
      <c r="BCR3" s="191"/>
      <c r="BCS3" s="191"/>
      <c r="BCT3" s="191"/>
      <c r="BCU3" s="191"/>
      <c r="BCV3" s="191"/>
      <c r="BCW3" s="191"/>
      <c r="BCX3" s="191"/>
      <c r="BCY3" s="191"/>
      <c r="BCZ3" s="191"/>
      <c r="BDA3" s="191"/>
      <c r="BDB3" s="191"/>
      <c r="BDC3" s="191"/>
      <c r="BDD3" s="191"/>
      <c r="BDE3" s="191"/>
      <c r="BDF3" s="191"/>
      <c r="BDG3" s="191"/>
      <c r="BDH3" s="191"/>
      <c r="BDI3" s="191"/>
      <c r="BDJ3" s="191"/>
      <c r="BDK3" s="191"/>
      <c r="BDL3" s="191"/>
      <c r="BDM3" s="191"/>
      <c r="BDN3" s="191"/>
      <c r="BDO3" s="191"/>
      <c r="BDP3" s="191"/>
      <c r="BDQ3" s="191"/>
      <c r="BDR3" s="191"/>
      <c r="BDS3" s="191"/>
      <c r="BDT3" s="191"/>
      <c r="BDU3" s="191"/>
      <c r="BDV3" s="191"/>
      <c r="BDW3" s="191"/>
      <c r="BDX3" s="191"/>
      <c r="BDY3" s="191"/>
      <c r="BDZ3" s="191"/>
      <c r="BEA3" s="191"/>
      <c r="BEB3" s="191"/>
      <c r="BEC3" s="191"/>
      <c r="BED3" s="191"/>
      <c r="BEE3" s="191"/>
      <c r="BEF3" s="191"/>
      <c r="BEG3" s="191"/>
      <c r="BEH3" s="191"/>
      <c r="BEI3" s="191"/>
      <c r="BEJ3" s="191"/>
      <c r="BEK3" s="191"/>
      <c r="BEL3" s="191"/>
      <c r="BEM3" s="191"/>
      <c r="BEN3" s="191"/>
      <c r="BEO3" s="191"/>
      <c r="BEP3" s="191"/>
      <c r="BEQ3" s="191"/>
      <c r="BER3" s="191"/>
      <c r="BES3" s="191"/>
      <c r="BET3" s="191"/>
      <c r="BEU3" s="191"/>
      <c r="BEV3" s="191"/>
      <c r="BEW3" s="191"/>
      <c r="BEX3" s="191"/>
      <c r="BEY3" s="191"/>
      <c r="BEZ3" s="191"/>
      <c r="BFA3" s="191"/>
      <c r="BFB3" s="191"/>
      <c r="BFC3" s="191"/>
      <c r="BFD3" s="191"/>
      <c r="BFE3" s="191"/>
      <c r="BFF3" s="191"/>
      <c r="BFG3" s="191"/>
      <c r="BFH3" s="191"/>
      <c r="BFI3" s="191"/>
      <c r="BFJ3" s="191"/>
      <c r="BFK3" s="191"/>
      <c r="BFL3" s="191"/>
      <c r="BFM3" s="191"/>
      <c r="BFN3" s="191"/>
      <c r="BFO3" s="191"/>
      <c r="BFP3" s="191"/>
      <c r="BFQ3" s="191"/>
      <c r="BFR3" s="191"/>
      <c r="BFS3" s="191"/>
      <c r="BFT3" s="191"/>
      <c r="BFU3" s="191"/>
      <c r="BFV3" s="191"/>
      <c r="BFW3" s="191"/>
      <c r="BFX3" s="191"/>
      <c r="BFY3" s="191"/>
      <c r="BFZ3" s="191"/>
      <c r="BGA3" s="191"/>
      <c r="BGB3" s="191"/>
      <c r="BGC3" s="191"/>
      <c r="BGD3" s="191"/>
      <c r="BGE3" s="191"/>
      <c r="BGF3" s="191"/>
      <c r="BGG3" s="191"/>
      <c r="BGH3" s="191"/>
      <c r="BGI3" s="191"/>
      <c r="BGJ3" s="191"/>
      <c r="BGK3" s="191"/>
      <c r="BGL3" s="191"/>
      <c r="BGM3" s="191"/>
      <c r="BGN3" s="191"/>
      <c r="BGO3" s="191"/>
      <c r="BGP3" s="191"/>
      <c r="BGQ3" s="191"/>
      <c r="BGR3" s="191"/>
      <c r="BGS3" s="191"/>
      <c r="BGT3" s="191"/>
      <c r="BGU3" s="191"/>
      <c r="BGV3" s="191"/>
      <c r="BGW3" s="191"/>
      <c r="BGX3" s="191"/>
      <c r="BGY3" s="191"/>
      <c r="BGZ3" s="191"/>
      <c r="BHA3" s="191"/>
      <c r="BHB3" s="191"/>
      <c r="BHC3" s="191"/>
      <c r="BHD3" s="191"/>
      <c r="BHE3" s="191"/>
      <c r="BHF3" s="191"/>
      <c r="BHG3" s="191"/>
      <c r="BHH3" s="191"/>
      <c r="BHI3" s="191"/>
      <c r="BHJ3" s="191"/>
      <c r="BHK3" s="191"/>
      <c r="BHL3" s="191"/>
      <c r="BHM3" s="191"/>
      <c r="BHN3" s="191"/>
      <c r="BHO3" s="191"/>
      <c r="BHP3" s="191"/>
      <c r="BHQ3" s="191"/>
      <c r="BHR3" s="191"/>
      <c r="BHS3" s="191"/>
      <c r="BHT3" s="191"/>
      <c r="BHU3" s="191"/>
      <c r="BHV3" s="191"/>
      <c r="BHW3" s="191"/>
      <c r="BHX3" s="191"/>
      <c r="BHY3" s="191"/>
      <c r="BHZ3" s="191"/>
      <c r="BIA3" s="191"/>
      <c r="BIB3" s="191"/>
      <c r="BIC3" s="191"/>
      <c r="BID3" s="191"/>
      <c r="BIE3" s="191"/>
      <c r="BIF3" s="191"/>
      <c r="BIG3" s="191"/>
      <c r="BIH3" s="191"/>
      <c r="BII3" s="191"/>
      <c r="BIJ3" s="191"/>
      <c r="BIK3" s="191"/>
      <c r="BIL3" s="191"/>
      <c r="BIM3" s="191"/>
      <c r="BIN3" s="191"/>
      <c r="BIO3" s="191"/>
      <c r="BIP3" s="191"/>
      <c r="BIQ3" s="191"/>
      <c r="BIR3" s="191"/>
      <c r="BIS3" s="191"/>
      <c r="BIT3" s="191"/>
      <c r="BIU3" s="191"/>
      <c r="BIV3" s="191"/>
      <c r="BIW3" s="191"/>
      <c r="BIX3" s="191"/>
      <c r="BIY3" s="191"/>
      <c r="BIZ3" s="191"/>
      <c r="BJA3" s="191"/>
      <c r="BJB3" s="191"/>
      <c r="BJC3" s="191"/>
      <c r="BJD3" s="191"/>
      <c r="BJE3" s="191"/>
      <c r="BJF3" s="191"/>
      <c r="BJG3" s="191"/>
      <c r="BJH3" s="191"/>
      <c r="BJI3" s="191"/>
      <c r="BJJ3" s="191"/>
      <c r="BJK3" s="191"/>
      <c r="BJL3" s="191"/>
      <c r="BJM3" s="191"/>
      <c r="BJN3" s="191"/>
      <c r="BJO3" s="191"/>
      <c r="BJP3" s="191"/>
      <c r="BJQ3" s="191"/>
      <c r="BJR3" s="191"/>
      <c r="BJS3" s="191"/>
      <c r="BJT3" s="191"/>
      <c r="BJU3" s="191"/>
      <c r="BJV3" s="191"/>
      <c r="BJW3" s="191"/>
      <c r="BJX3" s="191"/>
      <c r="BJY3" s="191"/>
      <c r="BJZ3" s="191"/>
      <c r="BKA3" s="191"/>
      <c r="BKB3" s="191"/>
      <c r="BKC3" s="191"/>
      <c r="BKD3" s="191"/>
      <c r="BKE3" s="191"/>
      <c r="BKF3" s="191"/>
      <c r="BKG3" s="191"/>
      <c r="BKH3" s="191"/>
      <c r="BKI3" s="191"/>
      <c r="BKJ3" s="191"/>
      <c r="BKK3" s="191"/>
      <c r="BKL3" s="191"/>
      <c r="BKM3" s="191"/>
      <c r="BKN3" s="191"/>
      <c r="BKO3" s="191"/>
      <c r="BKP3" s="191"/>
      <c r="BKQ3" s="191"/>
      <c r="BKR3" s="191"/>
      <c r="BKS3" s="191"/>
      <c r="BKT3" s="191"/>
      <c r="BKU3" s="191"/>
      <c r="BKV3" s="191"/>
      <c r="BKW3" s="191"/>
      <c r="BKX3" s="191"/>
      <c r="BKY3" s="191"/>
      <c r="BKZ3" s="191"/>
      <c r="BLA3" s="191"/>
      <c r="BLB3" s="191"/>
      <c r="BLC3" s="191"/>
      <c r="BLD3" s="191"/>
      <c r="BLE3" s="191"/>
      <c r="BLF3" s="191"/>
      <c r="BLG3" s="191"/>
      <c r="BLH3" s="191"/>
      <c r="BLI3" s="191"/>
      <c r="BLJ3" s="191"/>
      <c r="BLK3" s="191"/>
      <c r="BLL3" s="191"/>
      <c r="BLM3" s="191"/>
      <c r="BLN3" s="191"/>
      <c r="BLO3" s="191"/>
      <c r="BLP3" s="191"/>
      <c r="BLQ3" s="191"/>
      <c r="BLR3" s="191"/>
      <c r="BLS3" s="191"/>
      <c r="BLT3" s="191"/>
      <c r="BLU3" s="191"/>
      <c r="BLV3" s="191"/>
      <c r="BLW3" s="191"/>
      <c r="BLX3" s="191"/>
      <c r="BLY3" s="191"/>
      <c r="BLZ3" s="191"/>
      <c r="BMA3" s="191"/>
      <c r="BMB3" s="191"/>
      <c r="BMC3" s="191"/>
      <c r="BMD3" s="191"/>
      <c r="BME3" s="191"/>
      <c r="BMF3" s="191"/>
      <c r="BMG3" s="191"/>
      <c r="BMH3" s="191"/>
      <c r="BMI3" s="191"/>
      <c r="BMJ3" s="191"/>
      <c r="BMK3" s="191"/>
      <c r="BML3" s="191"/>
      <c r="BMM3" s="191"/>
      <c r="BMN3" s="191"/>
      <c r="BMO3" s="191"/>
      <c r="BMP3" s="191"/>
      <c r="BMQ3" s="191"/>
      <c r="BMR3" s="191"/>
      <c r="BMS3" s="191"/>
      <c r="BMT3" s="191"/>
      <c r="BMU3" s="191"/>
      <c r="BMV3" s="191"/>
      <c r="BMW3" s="191"/>
      <c r="BMX3" s="191"/>
      <c r="BMY3" s="191"/>
      <c r="BMZ3" s="191"/>
      <c r="BNA3" s="191"/>
      <c r="BNB3" s="191"/>
      <c r="BNC3" s="191"/>
      <c r="BND3" s="191"/>
      <c r="BNE3" s="191"/>
      <c r="BNF3" s="191"/>
      <c r="BNG3" s="191"/>
      <c r="BNH3" s="191"/>
      <c r="BNI3" s="191"/>
      <c r="BNJ3" s="191"/>
      <c r="BNK3" s="191"/>
      <c r="BNL3" s="191"/>
      <c r="BNM3" s="191"/>
      <c r="BNN3" s="191"/>
      <c r="BNO3" s="191"/>
      <c r="BNP3" s="191"/>
      <c r="BNQ3" s="191"/>
      <c r="BNR3" s="191"/>
      <c r="BNS3" s="191"/>
      <c r="BNT3" s="191"/>
      <c r="BNU3" s="191"/>
      <c r="BNV3" s="191"/>
      <c r="BNW3" s="191"/>
      <c r="BNX3" s="191"/>
      <c r="BNY3" s="191"/>
      <c r="BNZ3" s="191"/>
      <c r="BOA3" s="191"/>
      <c r="BOB3" s="191"/>
      <c r="BOC3" s="191"/>
      <c r="BOD3" s="191"/>
      <c r="BOE3" s="191"/>
      <c r="BOF3" s="191"/>
      <c r="BOG3" s="191"/>
      <c r="BOH3" s="191"/>
      <c r="BOI3" s="191"/>
      <c r="BOJ3" s="191"/>
      <c r="BOK3" s="191"/>
      <c r="BOL3" s="191"/>
      <c r="BOM3" s="191"/>
      <c r="BON3" s="191"/>
      <c r="BOO3" s="191"/>
      <c r="BOP3" s="191"/>
      <c r="BOQ3" s="191"/>
      <c r="BOR3" s="191"/>
      <c r="BOS3" s="191"/>
      <c r="BOT3" s="191"/>
      <c r="BOU3" s="191"/>
      <c r="BOV3" s="191"/>
      <c r="BOW3" s="191"/>
      <c r="BOX3" s="191"/>
      <c r="BOY3" s="191"/>
      <c r="BOZ3" s="191"/>
      <c r="BPA3" s="191"/>
      <c r="BPB3" s="191"/>
      <c r="BPC3" s="191"/>
      <c r="BPD3" s="191"/>
      <c r="BPE3" s="191"/>
      <c r="BPF3" s="191"/>
      <c r="BPG3" s="191"/>
      <c r="BPH3" s="191"/>
      <c r="BPI3" s="191"/>
      <c r="BPJ3" s="191"/>
      <c r="BPK3" s="191"/>
      <c r="BPL3" s="191"/>
      <c r="BPM3" s="191"/>
      <c r="BPN3" s="191"/>
      <c r="BPO3" s="191"/>
      <c r="BPP3" s="191"/>
      <c r="BPQ3" s="191"/>
      <c r="BPR3" s="191"/>
      <c r="BPS3" s="191"/>
      <c r="BPT3" s="191"/>
      <c r="BPU3" s="191"/>
      <c r="BPV3" s="191"/>
      <c r="BPW3" s="191"/>
      <c r="BPX3" s="191"/>
      <c r="BPY3" s="191"/>
      <c r="BPZ3" s="191"/>
      <c r="BQA3" s="191"/>
      <c r="BQB3" s="191"/>
      <c r="BQC3" s="191"/>
      <c r="BQD3" s="191"/>
      <c r="BQE3" s="191"/>
      <c r="BQF3" s="191"/>
      <c r="BQG3" s="191"/>
      <c r="BQH3" s="191"/>
      <c r="BQI3" s="191"/>
      <c r="BQJ3" s="191"/>
      <c r="BQK3" s="191"/>
      <c r="BQL3" s="191"/>
      <c r="BQM3" s="191"/>
      <c r="BQN3" s="191"/>
      <c r="BQO3" s="191"/>
      <c r="BQP3" s="191"/>
      <c r="BQQ3" s="191"/>
      <c r="BQR3" s="191"/>
      <c r="BQS3" s="191"/>
      <c r="BQT3" s="191"/>
      <c r="BQU3" s="191"/>
      <c r="BQV3" s="191"/>
      <c r="BQW3" s="191"/>
      <c r="BQX3" s="191"/>
      <c r="BQY3" s="191"/>
      <c r="BQZ3" s="191"/>
      <c r="BRA3" s="191"/>
      <c r="BRB3" s="191"/>
      <c r="BRC3" s="191"/>
      <c r="BRD3" s="191"/>
      <c r="BRE3" s="191"/>
      <c r="BRF3" s="191"/>
      <c r="BRG3" s="191"/>
      <c r="BRH3" s="191"/>
      <c r="BRI3" s="191"/>
      <c r="BRJ3" s="191"/>
      <c r="BRK3" s="191"/>
      <c r="BRL3" s="191"/>
      <c r="BRM3" s="191"/>
      <c r="BRN3" s="191"/>
      <c r="BRO3" s="191"/>
      <c r="BRP3" s="191"/>
      <c r="BRQ3" s="191"/>
      <c r="BRR3" s="191"/>
      <c r="BRS3" s="191"/>
      <c r="BRT3" s="191"/>
      <c r="BRU3" s="191"/>
      <c r="BRV3" s="191"/>
      <c r="BRW3" s="191"/>
      <c r="BRX3" s="191"/>
      <c r="BRY3" s="191"/>
      <c r="BRZ3" s="191"/>
      <c r="BSA3" s="191"/>
      <c r="BSB3" s="191"/>
      <c r="BSC3" s="191"/>
      <c r="BSD3" s="191"/>
      <c r="BSE3" s="191"/>
      <c r="BSF3" s="191"/>
      <c r="BSG3" s="191"/>
      <c r="BSH3" s="191"/>
      <c r="BSI3" s="191"/>
      <c r="BSJ3" s="191"/>
      <c r="BSK3" s="191"/>
      <c r="BSL3" s="191"/>
      <c r="BSM3" s="191"/>
      <c r="BSN3" s="191"/>
      <c r="BSO3" s="191"/>
      <c r="BSP3" s="191"/>
      <c r="BSQ3" s="191"/>
      <c r="BSR3" s="191"/>
      <c r="BSS3" s="191"/>
      <c r="BST3" s="191"/>
      <c r="BSU3" s="191"/>
      <c r="BSV3" s="191"/>
      <c r="BSW3" s="191"/>
      <c r="BSX3" s="191"/>
      <c r="BSY3" s="191"/>
      <c r="BSZ3" s="191"/>
      <c r="BTA3" s="191"/>
      <c r="BTB3" s="191"/>
      <c r="BTC3" s="191"/>
      <c r="BTD3" s="191"/>
      <c r="BTE3" s="191"/>
      <c r="BTF3" s="191"/>
      <c r="BTG3" s="191"/>
      <c r="BTH3" s="191"/>
      <c r="BTI3" s="191"/>
      <c r="BTJ3" s="191"/>
      <c r="BTK3" s="191"/>
      <c r="BTL3" s="191"/>
      <c r="BTM3" s="191"/>
      <c r="BTN3" s="191"/>
      <c r="BTO3" s="191"/>
      <c r="BTP3" s="191"/>
      <c r="BTQ3" s="191"/>
      <c r="BTR3" s="191"/>
      <c r="BTS3" s="191"/>
      <c r="BTT3" s="191"/>
      <c r="BTU3" s="191"/>
      <c r="BTV3" s="191"/>
      <c r="BTW3" s="191"/>
      <c r="BTX3" s="191"/>
      <c r="BTY3" s="191"/>
      <c r="BTZ3" s="191"/>
      <c r="BUA3" s="191"/>
      <c r="BUB3" s="191"/>
      <c r="BUC3" s="191"/>
      <c r="BUD3" s="191"/>
      <c r="BUE3" s="191"/>
      <c r="BUF3" s="191"/>
      <c r="BUG3" s="191"/>
      <c r="BUH3" s="191"/>
      <c r="BUI3" s="191"/>
      <c r="BUJ3" s="191"/>
      <c r="BUK3" s="191"/>
      <c r="BUL3" s="191"/>
      <c r="BUM3" s="191"/>
      <c r="BUN3" s="191"/>
      <c r="BUO3" s="191"/>
      <c r="BUP3" s="191"/>
      <c r="BUQ3" s="191"/>
      <c r="BUR3" s="191"/>
      <c r="BUS3" s="191"/>
      <c r="BUT3" s="191"/>
      <c r="BUU3" s="191"/>
      <c r="BUV3" s="191"/>
      <c r="BUW3" s="191"/>
      <c r="BUX3" s="191"/>
      <c r="BUY3" s="191"/>
      <c r="BUZ3" s="191"/>
      <c r="BVA3" s="191"/>
      <c r="BVB3" s="191"/>
      <c r="BVC3" s="191"/>
      <c r="BVD3" s="191"/>
      <c r="BVE3" s="191"/>
      <c r="BVF3" s="191"/>
      <c r="BVG3" s="191"/>
      <c r="BVH3" s="191"/>
      <c r="BVI3" s="191"/>
      <c r="BVJ3" s="191"/>
      <c r="BVK3" s="191"/>
      <c r="BVL3" s="191"/>
      <c r="BVM3" s="191"/>
      <c r="BVN3" s="191"/>
      <c r="BVO3" s="191"/>
      <c r="BVP3" s="191"/>
      <c r="BVQ3" s="191"/>
      <c r="BVR3" s="191"/>
      <c r="BVS3" s="191"/>
      <c r="BVT3" s="191"/>
      <c r="BVU3" s="191"/>
      <c r="BVV3" s="191"/>
      <c r="BVW3" s="191"/>
      <c r="BVX3" s="191"/>
      <c r="BVY3" s="191"/>
      <c r="BVZ3" s="191"/>
      <c r="BWA3" s="191"/>
      <c r="BWB3" s="191"/>
      <c r="BWC3" s="191"/>
      <c r="BWD3" s="191"/>
      <c r="BWE3" s="191"/>
      <c r="BWF3" s="191"/>
      <c r="BWG3" s="191"/>
      <c r="BWH3" s="191"/>
      <c r="BWI3" s="191"/>
      <c r="BWJ3" s="191"/>
      <c r="BWK3" s="191"/>
      <c r="BWL3" s="191"/>
      <c r="BWM3" s="191"/>
      <c r="BWN3" s="191"/>
      <c r="BWO3" s="191"/>
      <c r="BWP3" s="191"/>
      <c r="BWQ3" s="191"/>
      <c r="BWR3" s="191"/>
      <c r="BWS3" s="191"/>
      <c r="BWT3" s="191"/>
      <c r="BWU3" s="191"/>
      <c r="BWV3" s="191"/>
      <c r="BWW3" s="191"/>
      <c r="BWX3" s="191"/>
      <c r="BWY3" s="191"/>
      <c r="BWZ3" s="191"/>
      <c r="BXA3" s="191"/>
      <c r="BXB3" s="191"/>
      <c r="BXC3" s="191"/>
      <c r="BXD3" s="191"/>
      <c r="BXE3" s="191"/>
      <c r="BXF3" s="191"/>
      <c r="BXG3" s="191"/>
      <c r="BXH3" s="191"/>
      <c r="BXI3" s="191"/>
      <c r="BXJ3" s="191"/>
      <c r="BXK3" s="191"/>
      <c r="BXL3" s="191"/>
      <c r="BXM3" s="191"/>
      <c r="BXN3" s="191"/>
      <c r="BXO3" s="191"/>
      <c r="BXP3" s="191"/>
      <c r="BXQ3" s="191"/>
      <c r="BXR3" s="191"/>
      <c r="BXS3" s="191"/>
      <c r="BXT3" s="191"/>
      <c r="BXU3" s="191"/>
      <c r="BXV3" s="191"/>
      <c r="BXW3" s="191"/>
      <c r="BXX3" s="191"/>
      <c r="BXY3" s="191"/>
      <c r="BXZ3" s="191"/>
      <c r="BYA3" s="191"/>
      <c r="BYB3" s="191"/>
      <c r="BYC3" s="191"/>
      <c r="BYD3" s="191"/>
      <c r="BYE3" s="191"/>
      <c r="BYF3" s="191"/>
      <c r="BYG3" s="191"/>
      <c r="BYH3" s="191"/>
      <c r="BYI3" s="191"/>
      <c r="BYJ3" s="191"/>
      <c r="BYK3" s="191"/>
      <c r="BYL3" s="191"/>
      <c r="BYM3" s="191"/>
      <c r="BYN3" s="191"/>
      <c r="BYO3" s="191"/>
      <c r="BYP3" s="191"/>
      <c r="BYQ3" s="191"/>
      <c r="BYR3" s="191"/>
      <c r="BYS3" s="191"/>
      <c r="BYT3" s="191"/>
      <c r="BYU3" s="191"/>
      <c r="BYV3" s="191"/>
      <c r="BYW3" s="191"/>
      <c r="BYX3" s="191"/>
      <c r="BYY3" s="191"/>
      <c r="BYZ3" s="191"/>
      <c r="BZA3" s="191"/>
      <c r="BZB3" s="191"/>
      <c r="BZC3" s="191"/>
      <c r="BZD3" s="191"/>
      <c r="BZE3" s="191"/>
      <c r="BZF3" s="191"/>
      <c r="BZG3" s="191"/>
      <c r="BZH3" s="191"/>
      <c r="BZI3" s="191"/>
      <c r="BZJ3" s="191"/>
      <c r="BZK3" s="191"/>
      <c r="BZL3" s="191"/>
      <c r="BZM3" s="191"/>
      <c r="BZN3" s="191"/>
      <c r="BZO3" s="191"/>
      <c r="BZP3" s="191"/>
      <c r="BZQ3" s="191"/>
      <c r="BZR3" s="191"/>
      <c r="BZS3" s="191"/>
      <c r="BZT3" s="191"/>
      <c r="BZU3" s="191"/>
      <c r="BZV3" s="191"/>
      <c r="BZW3" s="191"/>
      <c r="BZX3" s="191"/>
      <c r="BZY3" s="191"/>
      <c r="BZZ3" s="191"/>
      <c r="CAA3" s="191"/>
      <c r="CAB3" s="191"/>
      <c r="CAC3" s="191"/>
      <c r="CAD3" s="191"/>
      <c r="CAE3" s="191"/>
      <c r="CAF3" s="191"/>
      <c r="CAG3" s="191"/>
      <c r="CAH3" s="191"/>
      <c r="CAI3" s="191"/>
      <c r="CAJ3" s="191"/>
      <c r="CAK3" s="191"/>
      <c r="CAL3" s="191"/>
      <c r="CAM3" s="191"/>
      <c r="CAN3" s="191"/>
      <c r="CAO3" s="191"/>
      <c r="CAP3" s="191"/>
      <c r="CAQ3" s="191"/>
      <c r="CAR3" s="191"/>
      <c r="CAS3" s="191"/>
      <c r="CAT3" s="191"/>
      <c r="CAU3" s="191"/>
      <c r="CAV3" s="191"/>
      <c r="CAW3" s="191"/>
      <c r="CAX3" s="191"/>
      <c r="CAY3" s="191"/>
      <c r="CAZ3" s="191"/>
      <c r="CBA3" s="191"/>
      <c r="CBB3" s="191"/>
      <c r="CBC3" s="191"/>
      <c r="CBD3" s="191"/>
      <c r="CBE3" s="191"/>
      <c r="CBF3" s="191"/>
      <c r="CBG3" s="191"/>
      <c r="CBH3" s="191"/>
      <c r="CBI3" s="191"/>
      <c r="CBJ3" s="191"/>
      <c r="CBK3" s="191"/>
      <c r="CBL3" s="191"/>
      <c r="CBM3" s="191"/>
      <c r="CBN3" s="191"/>
      <c r="CBO3" s="191"/>
      <c r="CBP3" s="191"/>
      <c r="CBQ3" s="191"/>
      <c r="CBR3" s="191"/>
      <c r="CBS3" s="191"/>
      <c r="CBT3" s="191"/>
      <c r="CBU3" s="191"/>
      <c r="CBV3" s="191"/>
      <c r="CBW3" s="191"/>
      <c r="CBX3" s="191"/>
      <c r="CBY3" s="191"/>
      <c r="CBZ3" s="191"/>
      <c r="CCA3" s="191"/>
      <c r="CCB3" s="191"/>
      <c r="CCC3" s="191"/>
      <c r="CCD3" s="191"/>
      <c r="CCE3" s="191"/>
      <c r="CCF3" s="191"/>
      <c r="CCG3" s="191"/>
      <c r="CCH3" s="191"/>
      <c r="CCI3" s="191"/>
      <c r="CCJ3" s="191"/>
      <c r="CCK3" s="191"/>
      <c r="CCL3" s="191"/>
      <c r="CCM3" s="191"/>
      <c r="CCN3" s="191"/>
      <c r="CCO3" s="191"/>
      <c r="CCP3" s="191"/>
      <c r="CCQ3" s="191"/>
      <c r="CCR3" s="191"/>
      <c r="CCS3" s="191"/>
      <c r="CCT3" s="191"/>
      <c r="CCU3" s="191"/>
      <c r="CCV3" s="191"/>
      <c r="CCW3" s="191"/>
      <c r="CCX3" s="191"/>
      <c r="CCY3" s="191"/>
      <c r="CCZ3" s="191"/>
      <c r="CDA3" s="191"/>
      <c r="CDB3" s="191"/>
      <c r="CDC3" s="191"/>
      <c r="CDD3" s="191"/>
      <c r="CDE3" s="191"/>
      <c r="CDF3" s="191"/>
      <c r="CDG3" s="191"/>
      <c r="CDH3" s="191"/>
      <c r="CDI3" s="191"/>
      <c r="CDJ3" s="191"/>
      <c r="CDK3" s="191"/>
      <c r="CDL3" s="191"/>
      <c r="CDM3" s="191"/>
      <c r="CDN3" s="191"/>
      <c r="CDO3" s="191"/>
      <c r="CDP3" s="191"/>
      <c r="CDQ3" s="191"/>
      <c r="CDR3" s="191"/>
      <c r="CDS3" s="191"/>
      <c r="CDT3" s="191"/>
      <c r="CDU3" s="191"/>
      <c r="CDV3" s="191"/>
      <c r="CDW3" s="191"/>
      <c r="CDX3" s="191"/>
      <c r="CDY3" s="191"/>
      <c r="CDZ3" s="191"/>
      <c r="CEA3" s="191"/>
      <c r="CEB3" s="191"/>
      <c r="CEC3" s="191"/>
      <c r="CED3" s="191"/>
      <c r="CEE3" s="191"/>
      <c r="CEF3" s="191"/>
      <c r="CEG3" s="191"/>
      <c r="CEH3" s="191"/>
      <c r="CEI3" s="191"/>
      <c r="CEJ3" s="191"/>
      <c r="CEK3" s="191"/>
      <c r="CEL3" s="191"/>
      <c r="CEM3" s="191"/>
      <c r="CEN3" s="191"/>
      <c r="CEO3" s="191"/>
      <c r="CEP3" s="191"/>
      <c r="CEQ3" s="191"/>
      <c r="CER3" s="191"/>
      <c r="CES3" s="191"/>
      <c r="CET3" s="191"/>
      <c r="CEU3" s="191"/>
      <c r="CEV3" s="191"/>
      <c r="CEW3" s="191"/>
      <c r="CEX3" s="191"/>
      <c r="CEY3" s="191"/>
      <c r="CEZ3" s="191"/>
      <c r="CFA3" s="191"/>
      <c r="CFB3" s="191"/>
      <c r="CFC3" s="191"/>
      <c r="CFD3" s="191"/>
      <c r="CFE3" s="191"/>
      <c r="CFF3" s="191"/>
      <c r="CFG3" s="191"/>
      <c r="CFH3" s="191"/>
      <c r="CFI3" s="191"/>
      <c r="CFJ3" s="191"/>
      <c r="CFK3" s="191"/>
      <c r="CFL3" s="191"/>
      <c r="CFM3" s="191"/>
      <c r="CFN3" s="191"/>
      <c r="CFO3" s="191"/>
      <c r="CFP3" s="191"/>
      <c r="CFQ3" s="191"/>
      <c r="CFR3" s="191"/>
      <c r="CFS3" s="191"/>
      <c r="CFT3" s="191"/>
      <c r="CFU3" s="191"/>
      <c r="CFV3" s="191"/>
      <c r="CFW3" s="191"/>
      <c r="CFX3" s="191"/>
      <c r="CFY3" s="191"/>
      <c r="CFZ3" s="191"/>
      <c r="CGA3" s="191"/>
      <c r="CGB3" s="191"/>
      <c r="CGC3" s="191"/>
      <c r="CGD3" s="191"/>
      <c r="CGE3" s="191"/>
      <c r="CGF3" s="191"/>
      <c r="CGG3" s="191"/>
      <c r="CGH3" s="191"/>
      <c r="CGI3" s="191"/>
      <c r="CGJ3" s="191"/>
      <c r="CGK3" s="191"/>
      <c r="CGL3" s="191"/>
      <c r="CGM3" s="191"/>
      <c r="CGN3" s="191"/>
      <c r="CGO3" s="191"/>
      <c r="CGP3" s="191"/>
      <c r="CGQ3" s="191"/>
      <c r="CGR3" s="191"/>
      <c r="CGS3" s="191"/>
      <c r="CGT3" s="191"/>
      <c r="CGU3" s="191"/>
      <c r="CGV3" s="191"/>
      <c r="CGW3" s="191"/>
      <c r="CGX3" s="191"/>
      <c r="CGY3" s="191"/>
      <c r="CGZ3" s="191"/>
      <c r="CHA3" s="191"/>
      <c r="CHB3" s="191"/>
      <c r="CHC3" s="191"/>
      <c r="CHD3" s="191"/>
      <c r="CHE3" s="191"/>
      <c r="CHF3" s="191"/>
      <c r="CHG3" s="191"/>
      <c r="CHH3" s="191"/>
      <c r="CHI3" s="191"/>
      <c r="CHJ3" s="191"/>
      <c r="CHK3" s="191"/>
      <c r="CHL3" s="191"/>
      <c r="CHM3" s="191"/>
      <c r="CHN3" s="191"/>
      <c r="CHO3" s="191"/>
      <c r="CHP3" s="191"/>
      <c r="CHQ3" s="191"/>
      <c r="CHR3" s="191"/>
      <c r="CHS3" s="191"/>
      <c r="CHT3" s="191"/>
      <c r="CHU3" s="191"/>
      <c r="CHV3" s="191"/>
      <c r="CHW3" s="191"/>
      <c r="CHX3" s="191"/>
      <c r="CHY3" s="191"/>
      <c r="CHZ3" s="191"/>
      <c r="CIA3" s="191"/>
      <c r="CIB3" s="191"/>
      <c r="CIC3" s="191"/>
      <c r="CID3" s="191"/>
      <c r="CIE3" s="191"/>
      <c r="CIF3" s="191"/>
      <c r="CIG3" s="191"/>
      <c r="CIH3" s="191"/>
      <c r="CII3" s="191"/>
      <c r="CIJ3" s="191"/>
      <c r="CIK3" s="191"/>
      <c r="CIL3" s="191"/>
      <c r="CIM3" s="191"/>
      <c r="CIN3" s="191"/>
      <c r="CIO3" s="191"/>
      <c r="CIP3" s="191"/>
      <c r="CIQ3" s="191"/>
      <c r="CIR3" s="191"/>
      <c r="CIS3" s="191"/>
      <c r="CIT3" s="191"/>
      <c r="CIU3" s="191"/>
      <c r="CIV3" s="191"/>
      <c r="CIW3" s="191"/>
      <c r="CIX3" s="191"/>
      <c r="CIY3" s="191"/>
      <c r="CIZ3" s="191"/>
      <c r="CJA3" s="191"/>
      <c r="CJB3" s="191"/>
      <c r="CJC3" s="191"/>
      <c r="CJD3" s="191"/>
      <c r="CJE3" s="191"/>
      <c r="CJF3" s="191"/>
      <c r="CJG3" s="191"/>
      <c r="CJH3" s="191"/>
      <c r="CJI3" s="191"/>
      <c r="CJJ3" s="191"/>
      <c r="CJK3" s="191"/>
      <c r="CJL3" s="191"/>
      <c r="CJM3" s="191"/>
      <c r="CJN3" s="191"/>
      <c r="CJO3" s="191"/>
      <c r="CJP3" s="191"/>
      <c r="CJQ3" s="191"/>
      <c r="CJR3" s="191"/>
      <c r="CJS3" s="191"/>
      <c r="CJT3" s="191"/>
      <c r="CJU3" s="191"/>
      <c r="CJV3" s="191"/>
      <c r="CJW3" s="191"/>
      <c r="CJX3" s="191"/>
      <c r="CJY3" s="191"/>
      <c r="CJZ3" s="191"/>
      <c r="CKA3" s="191"/>
      <c r="CKB3" s="191"/>
      <c r="CKC3" s="191"/>
      <c r="CKD3" s="191"/>
      <c r="CKE3" s="191"/>
      <c r="CKF3" s="191"/>
      <c r="CKG3" s="191"/>
      <c r="CKH3" s="191"/>
      <c r="CKI3" s="191"/>
      <c r="CKJ3" s="191"/>
      <c r="CKK3" s="191"/>
      <c r="CKL3" s="191"/>
      <c r="CKM3" s="191"/>
      <c r="CKN3" s="191"/>
      <c r="CKO3" s="191"/>
      <c r="CKP3" s="191"/>
      <c r="CKQ3" s="191"/>
      <c r="CKR3" s="191"/>
      <c r="CKS3" s="191"/>
      <c r="CKT3" s="191"/>
      <c r="CKU3" s="191"/>
      <c r="CKV3" s="191"/>
      <c r="CKW3" s="191"/>
      <c r="CKX3" s="191"/>
      <c r="CKY3" s="191"/>
      <c r="CKZ3" s="191"/>
      <c r="CLA3" s="191"/>
      <c r="CLB3" s="191"/>
      <c r="CLC3" s="191"/>
      <c r="CLD3" s="191"/>
      <c r="CLE3" s="191"/>
      <c r="CLF3" s="191"/>
      <c r="CLG3" s="191"/>
      <c r="CLH3" s="191"/>
      <c r="CLI3" s="191"/>
      <c r="CLJ3" s="191"/>
      <c r="CLK3" s="191"/>
      <c r="CLL3" s="191"/>
      <c r="CLM3" s="191"/>
      <c r="CLN3" s="191"/>
      <c r="CLO3" s="191"/>
      <c r="CLP3" s="191"/>
      <c r="CLQ3" s="191"/>
      <c r="CLR3" s="191"/>
      <c r="CLS3" s="191"/>
      <c r="CLT3" s="191"/>
      <c r="CLU3" s="191"/>
      <c r="CLV3" s="191"/>
      <c r="CLW3" s="191"/>
      <c r="CLX3" s="191"/>
      <c r="CLY3" s="191"/>
      <c r="CLZ3" s="191"/>
      <c r="CMA3" s="191"/>
      <c r="CMB3" s="191"/>
      <c r="CMC3" s="191"/>
      <c r="CMD3" s="191"/>
      <c r="CME3" s="191"/>
      <c r="CMF3" s="191"/>
      <c r="CMG3" s="191"/>
      <c r="CMH3" s="191"/>
      <c r="CMI3" s="191"/>
      <c r="CMJ3" s="191"/>
      <c r="CMK3" s="191"/>
      <c r="CML3" s="191"/>
      <c r="CMM3" s="191"/>
      <c r="CMN3" s="191"/>
      <c r="CMO3" s="191"/>
      <c r="CMP3" s="191"/>
      <c r="CMQ3" s="191"/>
      <c r="CMR3" s="191"/>
      <c r="CMS3" s="191"/>
      <c r="CMT3" s="191"/>
      <c r="CMU3" s="191"/>
      <c r="CMV3" s="191"/>
      <c r="CMW3" s="191"/>
      <c r="CMX3" s="191"/>
      <c r="CMY3" s="191"/>
      <c r="CMZ3" s="191"/>
      <c r="CNA3" s="191"/>
      <c r="CNB3" s="191"/>
      <c r="CNC3" s="191"/>
      <c r="CND3" s="191"/>
      <c r="CNE3" s="191"/>
      <c r="CNF3" s="191"/>
      <c r="CNG3" s="191"/>
      <c r="CNH3" s="191"/>
      <c r="CNI3" s="191"/>
      <c r="CNJ3" s="191"/>
      <c r="CNK3" s="191"/>
      <c r="CNL3" s="191"/>
      <c r="CNM3" s="191"/>
      <c r="CNN3" s="191"/>
      <c r="CNO3" s="191"/>
      <c r="CNP3" s="191"/>
      <c r="CNQ3" s="191"/>
      <c r="CNR3" s="191"/>
      <c r="CNS3" s="191"/>
      <c r="CNT3" s="191"/>
      <c r="CNU3" s="191"/>
      <c r="CNV3" s="191"/>
      <c r="CNW3" s="191"/>
      <c r="CNX3" s="191"/>
      <c r="CNY3" s="191"/>
      <c r="CNZ3" s="191"/>
      <c r="COA3" s="191"/>
      <c r="COB3" s="191"/>
      <c r="COC3" s="191"/>
      <c r="COD3" s="191"/>
      <c r="COE3" s="191"/>
      <c r="COF3" s="191"/>
      <c r="COG3" s="191"/>
      <c r="COH3" s="191"/>
      <c r="COI3" s="191"/>
      <c r="COJ3" s="191"/>
      <c r="COK3" s="191"/>
      <c r="COL3" s="191"/>
      <c r="COM3" s="191"/>
      <c r="CON3" s="191"/>
      <c r="COO3" s="191"/>
      <c r="COP3" s="191"/>
      <c r="COQ3" s="191"/>
      <c r="COR3" s="191"/>
      <c r="COS3" s="191"/>
      <c r="COT3" s="191"/>
      <c r="COU3" s="191"/>
      <c r="COV3" s="191"/>
      <c r="COW3" s="191"/>
      <c r="COX3" s="191"/>
      <c r="COY3" s="191"/>
      <c r="COZ3" s="191"/>
      <c r="CPA3" s="191"/>
      <c r="CPB3" s="191"/>
      <c r="CPC3" s="191"/>
      <c r="CPD3" s="191"/>
      <c r="CPE3" s="191"/>
      <c r="CPF3" s="191"/>
      <c r="CPG3" s="191"/>
      <c r="CPH3" s="191"/>
      <c r="CPI3" s="191"/>
      <c r="CPJ3" s="191"/>
      <c r="CPK3" s="191"/>
      <c r="CPL3" s="191"/>
      <c r="CPM3" s="191"/>
      <c r="CPN3" s="191"/>
      <c r="CPO3" s="191"/>
      <c r="CPP3" s="191"/>
      <c r="CPQ3" s="191"/>
      <c r="CPR3" s="191"/>
      <c r="CPS3" s="191"/>
      <c r="CPT3" s="191"/>
      <c r="CPU3" s="191"/>
      <c r="CPV3" s="191"/>
      <c r="CPW3" s="191"/>
      <c r="CPX3" s="191"/>
      <c r="CPY3" s="191"/>
      <c r="CPZ3" s="191"/>
      <c r="CQA3" s="191"/>
      <c r="CQB3" s="191"/>
      <c r="CQC3" s="191"/>
      <c r="CQD3" s="191"/>
      <c r="CQE3" s="191"/>
      <c r="CQF3" s="191"/>
      <c r="CQG3" s="191"/>
      <c r="CQH3" s="191"/>
      <c r="CQI3" s="191"/>
      <c r="CQJ3" s="191"/>
      <c r="CQK3" s="191"/>
      <c r="CQL3" s="191"/>
      <c r="CQM3" s="191"/>
      <c r="CQN3" s="191"/>
      <c r="CQO3" s="191"/>
      <c r="CQP3" s="191"/>
      <c r="CQQ3" s="191"/>
      <c r="CQR3" s="191"/>
      <c r="CQS3" s="191"/>
      <c r="CQT3" s="191"/>
      <c r="CQU3" s="191"/>
      <c r="CQV3" s="191"/>
      <c r="CQW3" s="191"/>
      <c r="CQX3" s="191"/>
      <c r="CQY3" s="191"/>
      <c r="CQZ3" s="191"/>
      <c r="CRA3" s="191"/>
      <c r="CRB3" s="191"/>
      <c r="CRC3" s="191"/>
      <c r="CRD3" s="191"/>
      <c r="CRE3" s="191"/>
      <c r="CRF3" s="191"/>
      <c r="CRG3" s="191"/>
      <c r="CRH3" s="191"/>
      <c r="CRI3" s="191"/>
      <c r="CRJ3" s="191"/>
      <c r="CRK3" s="191"/>
      <c r="CRL3" s="191"/>
      <c r="CRM3" s="191"/>
      <c r="CRN3" s="191"/>
      <c r="CRO3" s="191"/>
      <c r="CRP3" s="191"/>
      <c r="CRQ3" s="191"/>
      <c r="CRR3" s="191"/>
      <c r="CRS3" s="191"/>
      <c r="CRT3" s="191"/>
      <c r="CRU3" s="191"/>
      <c r="CRV3" s="191"/>
      <c r="CRW3" s="191"/>
      <c r="CRX3" s="191"/>
      <c r="CRY3" s="191"/>
      <c r="CRZ3" s="191"/>
      <c r="CSA3" s="191"/>
      <c r="CSB3" s="191"/>
      <c r="CSC3" s="191"/>
      <c r="CSD3" s="191"/>
      <c r="CSE3" s="191"/>
      <c r="CSF3" s="191"/>
      <c r="CSG3" s="191"/>
      <c r="CSH3" s="191"/>
      <c r="CSI3" s="191"/>
      <c r="CSJ3" s="191"/>
      <c r="CSK3" s="191"/>
      <c r="CSL3" s="191"/>
      <c r="CSM3" s="191"/>
      <c r="CSN3" s="191"/>
      <c r="CSO3" s="191"/>
      <c r="CSP3" s="191"/>
      <c r="CSQ3" s="191"/>
      <c r="CSR3" s="191"/>
      <c r="CSS3" s="191"/>
      <c r="CST3" s="191"/>
      <c r="CSU3" s="191"/>
      <c r="CSV3" s="191"/>
      <c r="CSW3" s="191"/>
      <c r="CSX3" s="191"/>
      <c r="CSY3" s="191"/>
      <c r="CSZ3" s="191"/>
      <c r="CTA3" s="191"/>
      <c r="CTB3" s="191"/>
      <c r="CTC3" s="191"/>
      <c r="CTD3" s="191"/>
      <c r="CTE3" s="191"/>
      <c r="CTF3" s="191"/>
      <c r="CTG3" s="191"/>
      <c r="CTH3" s="191"/>
      <c r="CTI3" s="191"/>
      <c r="CTJ3" s="191"/>
      <c r="CTK3" s="191"/>
      <c r="CTL3" s="191"/>
      <c r="CTM3" s="191"/>
      <c r="CTN3" s="191"/>
      <c r="CTO3" s="191"/>
      <c r="CTP3" s="191"/>
      <c r="CTQ3" s="191"/>
      <c r="CTR3" s="191"/>
      <c r="CTS3" s="191"/>
      <c r="CTT3" s="191"/>
      <c r="CTU3" s="191"/>
      <c r="CTV3" s="191"/>
      <c r="CTW3" s="191"/>
      <c r="CTX3" s="191"/>
      <c r="CTY3" s="191"/>
      <c r="CTZ3" s="191"/>
      <c r="CUA3" s="191"/>
      <c r="CUB3" s="191"/>
      <c r="CUC3" s="191"/>
      <c r="CUD3" s="191"/>
      <c r="CUE3" s="191"/>
      <c r="CUF3" s="191"/>
      <c r="CUG3" s="191"/>
      <c r="CUH3" s="191"/>
      <c r="CUI3" s="191"/>
      <c r="CUJ3" s="191"/>
      <c r="CUK3" s="191"/>
      <c r="CUL3" s="191"/>
      <c r="CUM3" s="191"/>
      <c r="CUN3" s="191"/>
      <c r="CUO3" s="191"/>
      <c r="CUP3" s="191"/>
      <c r="CUQ3" s="191"/>
      <c r="CUR3" s="191"/>
      <c r="CUS3" s="191"/>
      <c r="CUT3" s="191"/>
      <c r="CUU3" s="191"/>
      <c r="CUV3" s="191"/>
      <c r="CUW3" s="191"/>
      <c r="CUX3" s="191"/>
      <c r="CUY3" s="191"/>
      <c r="CUZ3" s="191"/>
      <c r="CVA3" s="191"/>
      <c r="CVB3" s="191"/>
      <c r="CVC3" s="191"/>
      <c r="CVD3" s="191"/>
      <c r="CVE3" s="191"/>
      <c r="CVF3" s="191"/>
      <c r="CVG3" s="191"/>
      <c r="CVH3" s="191"/>
      <c r="CVI3" s="191"/>
      <c r="CVJ3" s="191"/>
      <c r="CVK3" s="191"/>
      <c r="CVL3" s="191"/>
      <c r="CVM3" s="191"/>
      <c r="CVN3" s="191"/>
      <c r="CVO3" s="191"/>
      <c r="CVP3" s="191"/>
      <c r="CVQ3" s="191"/>
      <c r="CVR3" s="191"/>
      <c r="CVS3" s="191"/>
      <c r="CVT3" s="191"/>
      <c r="CVU3" s="191"/>
      <c r="CVV3" s="191"/>
      <c r="CVW3" s="191"/>
      <c r="CVX3" s="191"/>
      <c r="CVY3" s="191"/>
      <c r="CVZ3" s="191"/>
      <c r="CWA3" s="191"/>
      <c r="CWB3" s="191"/>
      <c r="CWC3" s="191"/>
      <c r="CWD3" s="191"/>
      <c r="CWE3" s="191"/>
      <c r="CWF3" s="191"/>
      <c r="CWG3" s="191"/>
      <c r="CWH3" s="191"/>
      <c r="CWI3" s="191"/>
      <c r="CWJ3" s="191"/>
      <c r="CWK3" s="191"/>
      <c r="CWL3" s="191"/>
      <c r="CWM3" s="191"/>
      <c r="CWN3" s="191"/>
      <c r="CWO3" s="191"/>
      <c r="CWP3" s="191"/>
      <c r="CWQ3" s="191"/>
      <c r="CWR3" s="191"/>
      <c r="CWS3" s="191"/>
      <c r="CWT3" s="191"/>
      <c r="CWU3" s="191"/>
      <c r="CWV3" s="191"/>
      <c r="CWW3" s="191"/>
      <c r="CWX3" s="191"/>
      <c r="CWY3" s="191"/>
      <c r="CWZ3" s="191"/>
      <c r="CXA3" s="191"/>
      <c r="CXB3" s="191"/>
      <c r="CXC3" s="191"/>
      <c r="CXD3" s="191"/>
      <c r="CXE3" s="191"/>
      <c r="CXF3" s="191"/>
      <c r="CXG3" s="191"/>
      <c r="CXH3" s="191"/>
      <c r="CXI3" s="191"/>
      <c r="CXJ3" s="191"/>
      <c r="CXK3" s="191"/>
      <c r="CXL3" s="191"/>
      <c r="CXM3" s="191"/>
      <c r="CXN3" s="191"/>
      <c r="CXO3" s="191"/>
      <c r="CXP3" s="191"/>
      <c r="CXQ3" s="191"/>
      <c r="CXR3" s="191"/>
      <c r="CXS3" s="191"/>
      <c r="CXT3" s="191"/>
      <c r="CXU3" s="191"/>
      <c r="CXV3" s="191"/>
      <c r="CXW3" s="191"/>
      <c r="CXX3" s="191"/>
      <c r="CXY3" s="191"/>
      <c r="CXZ3" s="191"/>
      <c r="CYA3" s="191"/>
      <c r="CYB3" s="191"/>
      <c r="CYC3" s="191"/>
      <c r="CYD3" s="191"/>
      <c r="CYE3" s="191"/>
      <c r="CYF3" s="191"/>
      <c r="CYG3" s="191"/>
      <c r="CYH3" s="191"/>
      <c r="CYI3" s="191"/>
      <c r="CYJ3" s="191"/>
      <c r="CYK3" s="191"/>
      <c r="CYL3" s="191"/>
      <c r="CYM3" s="191"/>
      <c r="CYN3" s="191"/>
      <c r="CYO3" s="191"/>
      <c r="CYP3" s="191"/>
      <c r="CYQ3" s="191"/>
      <c r="CYR3" s="191"/>
      <c r="CYS3" s="191"/>
      <c r="CYT3" s="191"/>
      <c r="CYU3" s="191"/>
      <c r="CYV3" s="191"/>
      <c r="CYW3" s="191"/>
      <c r="CYX3" s="191"/>
      <c r="CYY3" s="191"/>
      <c r="CYZ3" s="191"/>
      <c r="CZA3" s="191"/>
      <c r="CZB3" s="191"/>
      <c r="CZC3" s="191"/>
      <c r="CZD3" s="191"/>
      <c r="CZE3" s="191"/>
      <c r="CZF3" s="191"/>
      <c r="CZG3" s="191"/>
      <c r="CZH3" s="191"/>
      <c r="CZI3" s="191"/>
      <c r="CZJ3" s="191"/>
      <c r="CZK3" s="191"/>
      <c r="CZL3" s="191"/>
      <c r="CZM3" s="191"/>
      <c r="CZN3" s="191"/>
      <c r="CZO3" s="191"/>
      <c r="CZP3" s="191"/>
      <c r="CZQ3" s="191"/>
      <c r="CZR3" s="191"/>
      <c r="CZS3" s="191"/>
      <c r="CZT3" s="191"/>
      <c r="CZU3" s="191"/>
      <c r="CZV3" s="191"/>
      <c r="CZW3" s="191"/>
      <c r="CZX3" s="191"/>
      <c r="CZY3" s="191"/>
      <c r="CZZ3" s="191"/>
      <c r="DAA3" s="191"/>
      <c r="DAB3" s="191"/>
      <c r="DAC3" s="191"/>
      <c r="DAD3" s="191"/>
      <c r="DAE3" s="191"/>
      <c r="DAF3" s="191"/>
      <c r="DAG3" s="191"/>
      <c r="DAH3" s="191"/>
      <c r="DAI3" s="191"/>
      <c r="DAJ3" s="191"/>
      <c r="DAK3" s="191"/>
      <c r="DAL3" s="191"/>
      <c r="DAM3" s="191"/>
      <c r="DAN3" s="191"/>
      <c r="DAO3" s="191"/>
      <c r="DAP3" s="191"/>
      <c r="DAQ3" s="191"/>
      <c r="DAR3" s="191"/>
      <c r="DAS3" s="191"/>
      <c r="DAT3" s="191"/>
      <c r="DAU3" s="191"/>
      <c r="DAV3" s="191"/>
      <c r="DAW3" s="191"/>
      <c r="DAX3" s="191"/>
      <c r="DAY3" s="191"/>
      <c r="DAZ3" s="191"/>
      <c r="DBA3" s="191"/>
      <c r="DBB3" s="191"/>
      <c r="DBC3" s="191"/>
      <c r="DBD3" s="191"/>
      <c r="DBE3" s="191"/>
      <c r="DBF3" s="191"/>
      <c r="DBG3" s="191"/>
      <c r="DBH3" s="191"/>
      <c r="DBI3" s="191"/>
      <c r="DBJ3" s="191"/>
      <c r="DBK3" s="191"/>
      <c r="DBL3" s="191"/>
      <c r="DBM3" s="191"/>
      <c r="DBN3" s="191"/>
      <c r="DBO3" s="191"/>
      <c r="DBP3" s="191"/>
      <c r="DBQ3" s="191"/>
      <c r="DBR3" s="191"/>
      <c r="DBS3" s="191"/>
      <c r="DBT3" s="191"/>
      <c r="DBU3" s="191"/>
      <c r="DBV3" s="191"/>
      <c r="DBW3" s="191"/>
      <c r="DBX3" s="191"/>
      <c r="DBY3" s="191"/>
      <c r="DBZ3" s="191"/>
      <c r="DCA3" s="191"/>
      <c r="DCB3" s="191"/>
      <c r="DCC3" s="191"/>
      <c r="DCD3" s="191"/>
      <c r="DCE3" s="191"/>
      <c r="DCF3" s="191"/>
      <c r="DCG3" s="191"/>
      <c r="DCH3" s="191"/>
      <c r="DCI3" s="191"/>
      <c r="DCJ3" s="191"/>
      <c r="DCK3" s="191"/>
      <c r="DCL3" s="191"/>
      <c r="DCM3" s="191"/>
      <c r="DCN3" s="191"/>
      <c r="DCO3" s="191"/>
      <c r="DCP3" s="191"/>
      <c r="DCQ3" s="191"/>
      <c r="DCR3" s="191"/>
      <c r="DCS3" s="191"/>
      <c r="DCT3" s="191"/>
      <c r="DCU3" s="191"/>
      <c r="DCV3" s="191"/>
      <c r="DCW3" s="191"/>
      <c r="DCX3" s="191"/>
      <c r="DCY3" s="191"/>
      <c r="DCZ3" s="191"/>
      <c r="DDA3" s="191"/>
      <c r="DDB3" s="191"/>
      <c r="DDC3" s="191"/>
      <c r="DDD3" s="191"/>
      <c r="DDE3" s="191"/>
      <c r="DDF3" s="191"/>
      <c r="DDG3" s="191"/>
      <c r="DDH3" s="191"/>
      <c r="DDI3" s="191"/>
      <c r="DDJ3" s="191"/>
      <c r="DDK3" s="191"/>
      <c r="DDL3" s="191"/>
      <c r="DDM3" s="191"/>
      <c r="DDN3" s="191"/>
      <c r="DDO3" s="191"/>
      <c r="DDP3" s="191"/>
      <c r="DDQ3" s="191"/>
      <c r="DDR3" s="191"/>
      <c r="DDS3" s="191"/>
      <c r="DDT3" s="191"/>
      <c r="DDU3" s="191"/>
      <c r="DDV3" s="191"/>
      <c r="DDW3" s="191"/>
      <c r="DDX3" s="191"/>
      <c r="DDY3" s="191"/>
      <c r="DDZ3" s="191"/>
      <c r="DEA3" s="191"/>
      <c r="DEB3" s="191"/>
      <c r="DEC3" s="191"/>
      <c r="DED3" s="191"/>
      <c r="DEE3" s="191"/>
      <c r="DEF3" s="191"/>
      <c r="DEG3" s="191"/>
      <c r="DEH3" s="191"/>
      <c r="DEI3" s="191"/>
      <c r="DEJ3" s="191"/>
      <c r="DEK3" s="191"/>
      <c r="DEL3" s="191"/>
      <c r="DEM3" s="191"/>
      <c r="DEN3" s="191"/>
      <c r="DEO3" s="191"/>
      <c r="DEP3" s="191"/>
      <c r="DEQ3" s="191"/>
      <c r="DER3" s="191"/>
      <c r="DES3" s="191"/>
      <c r="DET3" s="191"/>
      <c r="DEU3" s="191"/>
      <c r="DEV3" s="191"/>
      <c r="DEW3" s="191"/>
      <c r="DEX3" s="191"/>
      <c r="DEY3" s="191"/>
      <c r="DEZ3" s="191"/>
      <c r="DFA3" s="191"/>
      <c r="DFB3" s="191"/>
      <c r="DFC3" s="191"/>
      <c r="DFD3" s="191"/>
      <c r="DFE3" s="191"/>
      <c r="DFF3" s="191"/>
      <c r="DFG3" s="191"/>
      <c r="DFH3" s="191"/>
      <c r="DFI3" s="191"/>
      <c r="DFJ3" s="191"/>
      <c r="DFK3" s="191"/>
      <c r="DFL3" s="191"/>
      <c r="DFM3" s="191"/>
      <c r="DFN3" s="191"/>
      <c r="DFO3" s="191"/>
      <c r="DFP3" s="191"/>
      <c r="DFQ3" s="191"/>
      <c r="DFR3" s="191"/>
      <c r="DFS3" s="191"/>
      <c r="DFT3" s="191"/>
      <c r="DFU3" s="191"/>
      <c r="DFV3" s="191"/>
      <c r="DFW3" s="191"/>
      <c r="DFX3" s="191"/>
      <c r="DFY3" s="191"/>
      <c r="DFZ3" s="191"/>
      <c r="DGA3" s="191"/>
      <c r="DGB3" s="191"/>
      <c r="DGC3" s="191"/>
      <c r="DGD3" s="191"/>
      <c r="DGE3" s="191"/>
      <c r="DGF3" s="191"/>
      <c r="DGG3" s="191"/>
      <c r="DGH3" s="191"/>
      <c r="DGI3" s="191"/>
      <c r="DGJ3" s="191"/>
      <c r="DGK3" s="191"/>
      <c r="DGL3" s="191"/>
      <c r="DGM3" s="191"/>
      <c r="DGN3" s="191"/>
      <c r="DGO3" s="191"/>
      <c r="DGP3" s="191"/>
      <c r="DGQ3" s="191"/>
      <c r="DGR3" s="191"/>
      <c r="DGS3" s="191"/>
      <c r="DGT3" s="191"/>
      <c r="DGU3" s="191"/>
      <c r="DGV3" s="191"/>
      <c r="DGW3" s="191"/>
      <c r="DGX3" s="191"/>
      <c r="DGY3" s="191"/>
      <c r="DGZ3" s="191"/>
      <c r="DHA3" s="191"/>
      <c r="DHB3" s="191"/>
      <c r="DHC3" s="191"/>
      <c r="DHD3" s="191"/>
      <c r="DHE3" s="191"/>
      <c r="DHF3" s="191"/>
      <c r="DHG3" s="191"/>
      <c r="DHH3" s="191"/>
      <c r="DHI3" s="191"/>
      <c r="DHJ3" s="191"/>
      <c r="DHK3" s="191"/>
      <c r="DHL3" s="191"/>
      <c r="DHM3" s="191"/>
      <c r="DHN3" s="191"/>
      <c r="DHO3" s="191"/>
      <c r="DHP3" s="191"/>
      <c r="DHQ3" s="191"/>
      <c r="DHR3" s="191"/>
      <c r="DHS3" s="191"/>
      <c r="DHT3" s="191"/>
      <c r="DHU3" s="191"/>
      <c r="DHV3" s="191"/>
      <c r="DHW3" s="191"/>
      <c r="DHX3" s="191"/>
      <c r="DHY3" s="191"/>
      <c r="DHZ3" s="191"/>
      <c r="DIA3" s="191"/>
      <c r="DIB3" s="191"/>
      <c r="DIC3" s="191"/>
      <c r="DID3" s="191"/>
      <c r="DIE3" s="191"/>
      <c r="DIF3" s="191"/>
      <c r="DIG3" s="191"/>
      <c r="DIH3" s="191"/>
      <c r="DII3" s="191"/>
      <c r="DIJ3" s="191"/>
      <c r="DIK3" s="191"/>
      <c r="DIL3" s="191"/>
      <c r="DIM3" s="191"/>
      <c r="DIN3" s="191"/>
      <c r="DIO3" s="191"/>
      <c r="DIP3" s="191"/>
      <c r="DIQ3" s="191"/>
      <c r="DIR3" s="191"/>
      <c r="DIS3" s="191"/>
      <c r="DIT3" s="191"/>
      <c r="DIU3" s="191"/>
      <c r="DIV3" s="191"/>
      <c r="DIW3" s="191"/>
      <c r="DIX3" s="191"/>
      <c r="DIY3" s="191"/>
      <c r="DIZ3" s="191"/>
      <c r="DJA3" s="191"/>
      <c r="DJB3" s="191"/>
      <c r="DJC3" s="191"/>
      <c r="DJD3" s="191"/>
      <c r="DJE3" s="191"/>
      <c r="DJF3" s="191"/>
      <c r="DJG3" s="191"/>
      <c r="DJH3" s="191"/>
      <c r="DJI3" s="191"/>
      <c r="DJJ3" s="191"/>
      <c r="DJK3" s="191"/>
      <c r="DJL3" s="191"/>
      <c r="DJM3" s="191"/>
      <c r="DJN3" s="191"/>
      <c r="DJO3" s="191"/>
      <c r="DJP3" s="191"/>
      <c r="DJQ3" s="191"/>
      <c r="DJR3" s="191"/>
      <c r="DJS3" s="191"/>
      <c r="DJT3" s="191"/>
      <c r="DJU3" s="191"/>
      <c r="DJV3" s="191"/>
      <c r="DJW3" s="191"/>
      <c r="DJX3" s="191"/>
      <c r="DJY3" s="191"/>
      <c r="DJZ3" s="191"/>
      <c r="DKA3" s="191"/>
      <c r="DKB3" s="191"/>
      <c r="DKC3" s="191"/>
      <c r="DKD3" s="191"/>
      <c r="DKE3" s="191"/>
      <c r="DKF3" s="191"/>
      <c r="DKG3" s="191"/>
      <c r="DKH3" s="191"/>
      <c r="DKI3" s="191"/>
      <c r="DKJ3" s="191"/>
      <c r="DKK3" s="191"/>
      <c r="DKL3" s="191"/>
      <c r="DKM3" s="191"/>
      <c r="DKN3" s="191"/>
      <c r="DKO3" s="191"/>
      <c r="DKP3" s="191"/>
      <c r="DKQ3" s="191"/>
      <c r="DKR3" s="191"/>
      <c r="DKS3" s="191"/>
      <c r="DKT3" s="191"/>
      <c r="DKU3" s="191"/>
      <c r="DKV3" s="191"/>
      <c r="DKW3" s="191"/>
      <c r="DKX3" s="191"/>
      <c r="DKY3" s="191"/>
      <c r="DKZ3" s="191"/>
      <c r="DLA3" s="191"/>
      <c r="DLB3" s="191"/>
      <c r="DLC3" s="191"/>
      <c r="DLD3" s="191"/>
      <c r="DLE3" s="191"/>
      <c r="DLF3" s="191"/>
      <c r="DLG3" s="191"/>
      <c r="DLH3" s="191"/>
      <c r="DLI3" s="191"/>
      <c r="DLJ3" s="191"/>
      <c r="DLK3" s="191"/>
      <c r="DLL3" s="191"/>
      <c r="DLM3" s="191"/>
      <c r="DLN3" s="191"/>
      <c r="DLO3" s="191"/>
      <c r="DLP3" s="191"/>
      <c r="DLQ3" s="191"/>
      <c r="DLR3" s="191"/>
      <c r="DLS3" s="191"/>
      <c r="DLT3" s="191"/>
      <c r="DLU3" s="191"/>
      <c r="DLV3" s="191"/>
      <c r="DLW3" s="191"/>
      <c r="DLX3" s="191"/>
      <c r="DLY3" s="191"/>
      <c r="DLZ3" s="191"/>
      <c r="DMA3" s="191"/>
      <c r="DMB3" s="191"/>
      <c r="DMC3" s="191"/>
      <c r="DMD3" s="191"/>
      <c r="DME3" s="191"/>
      <c r="DMF3" s="191"/>
      <c r="DMG3" s="191"/>
      <c r="DMH3" s="191"/>
      <c r="DMI3" s="191"/>
      <c r="DMJ3" s="191"/>
      <c r="DMK3" s="191"/>
      <c r="DML3" s="191"/>
      <c r="DMM3" s="191"/>
      <c r="DMN3" s="191"/>
      <c r="DMO3" s="191"/>
      <c r="DMP3" s="191"/>
      <c r="DMQ3" s="191"/>
      <c r="DMR3" s="191"/>
      <c r="DMS3" s="191"/>
      <c r="DMT3" s="191"/>
      <c r="DMU3" s="191"/>
      <c r="DMV3" s="191"/>
      <c r="DMW3" s="191"/>
      <c r="DMX3" s="191"/>
      <c r="DMY3" s="191"/>
      <c r="DMZ3" s="191"/>
      <c r="DNA3" s="191"/>
      <c r="DNB3" s="191"/>
      <c r="DNC3" s="191"/>
      <c r="DND3" s="191"/>
      <c r="DNE3" s="191"/>
      <c r="DNF3" s="191"/>
      <c r="DNG3" s="191"/>
      <c r="DNH3" s="191"/>
      <c r="DNI3" s="191"/>
      <c r="DNJ3" s="191"/>
      <c r="DNK3" s="191"/>
      <c r="DNL3" s="191"/>
      <c r="DNM3" s="191"/>
      <c r="DNN3" s="191"/>
      <c r="DNO3" s="191"/>
      <c r="DNP3" s="191"/>
      <c r="DNQ3" s="191"/>
      <c r="DNR3" s="191"/>
      <c r="DNS3" s="191"/>
      <c r="DNT3" s="191"/>
      <c r="DNU3" s="191"/>
      <c r="DNV3" s="191"/>
      <c r="DNW3" s="191"/>
      <c r="DNX3" s="191"/>
      <c r="DNY3" s="191"/>
      <c r="DNZ3" s="191"/>
      <c r="DOA3" s="191"/>
      <c r="DOB3" s="191"/>
      <c r="DOC3" s="191"/>
      <c r="DOD3" s="191"/>
      <c r="DOE3" s="191"/>
      <c r="DOF3" s="191"/>
      <c r="DOG3" s="191"/>
      <c r="DOH3" s="191"/>
      <c r="DOI3" s="191"/>
      <c r="DOJ3" s="191"/>
      <c r="DOK3" s="191"/>
      <c r="DOL3" s="191"/>
      <c r="DOM3" s="191"/>
      <c r="DON3" s="191"/>
      <c r="DOO3" s="191"/>
      <c r="DOP3" s="191"/>
      <c r="DOQ3" s="191"/>
      <c r="DOR3" s="191"/>
      <c r="DOS3" s="191"/>
      <c r="DOT3" s="191"/>
      <c r="DOU3" s="191"/>
      <c r="DOV3" s="191"/>
      <c r="DOW3" s="191"/>
      <c r="DOX3" s="191"/>
      <c r="DOY3" s="191"/>
      <c r="DOZ3" s="191"/>
      <c r="DPA3" s="191"/>
      <c r="DPB3" s="191"/>
      <c r="DPC3" s="191"/>
      <c r="DPD3" s="191"/>
      <c r="DPE3" s="191"/>
      <c r="DPF3" s="191"/>
      <c r="DPG3" s="191"/>
      <c r="DPH3" s="191"/>
      <c r="DPI3" s="191"/>
      <c r="DPJ3" s="191"/>
      <c r="DPK3" s="191"/>
      <c r="DPL3" s="191"/>
      <c r="DPM3" s="191"/>
      <c r="DPN3" s="191"/>
      <c r="DPO3" s="191"/>
      <c r="DPP3" s="191"/>
      <c r="DPQ3" s="191"/>
      <c r="DPR3" s="191"/>
      <c r="DPS3" s="191"/>
      <c r="DPT3" s="191"/>
      <c r="DPU3" s="191"/>
      <c r="DPV3" s="191"/>
      <c r="DPW3" s="191"/>
      <c r="DPX3" s="191"/>
      <c r="DPY3" s="191"/>
      <c r="DPZ3" s="191"/>
      <c r="DQA3" s="191"/>
      <c r="DQB3" s="191"/>
      <c r="DQC3" s="191"/>
      <c r="DQD3" s="191"/>
      <c r="DQE3" s="191"/>
      <c r="DQF3" s="191"/>
      <c r="DQG3" s="191"/>
      <c r="DQH3" s="191"/>
      <c r="DQI3" s="191"/>
      <c r="DQJ3" s="191"/>
      <c r="DQK3" s="191"/>
      <c r="DQL3" s="191"/>
      <c r="DQM3" s="191"/>
      <c r="DQN3" s="191"/>
      <c r="DQO3" s="191"/>
      <c r="DQP3" s="191"/>
      <c r="DQQ3" s="191"/>
      <c r="DQR3" s="191"/>
      <c r="DQS3" s="191"/>
      <c r="DQT3" s="191"/>
      <c r="DQU3" s="191"/>
      <c r="DQV3" s="191"/>
      <c r="DQW3" s="191"/>
      <c r="DQX3" s="191"/>
      <c r="DQY3" s="191"/>
      <c r="DQZ3" s="191"/>
      <c r="DRA3" s="191"/>
      <c r="DRB3" s="191"/>
      <c r="DRC3" s="191"/>
      <c r="DRD3" s="191"/>
      <c r="DRE3" s="191"/>
      <c r="DRF3" s="191"/>
      <c r="DRG3" s="191"/>
      <c r="DRH3" s="191"/>
      <c r="DRI3" s="191"/>
      <c r="DRJ3" s="191"/>
      <c r="DRK3" s="191"/>
      <c r="DRL3" s="191"/>
      <c r="DRM3" s="191"/>
      <c r="DRN3" s="191"/>
      <c r="DRO3" s="191"/>
      <c r="DRP3" s="191"/>
      <c r="DRQ3" s="191"/>
      <c r="DRR3" s="191"/>
      <c r="DRS3" s="191"/>
      <c r="DRT3" s="191"/>
      <c r="DRU3" s="191"/>
      <c r="DRV3" s="191"/>
      <c r="DRW3" s="191"/>
      <c r="DRX3" s="191"/>
      <c r="DRY3" s="191"/>
      <c r="DRZ3" s="191"/>
      <c r="DSA3" s="191"/>
      <c r="DSB3" s="191"/>
      <c r="DSC3" s="191"/>
      <c r="DSD3" s="191"/>
      <c r="DSE3" s="191"/>
      <c r="DSF3" s="191"/>
      <c r="DSG3" s="191"/>
      <c r="DSH3" s="191"/>
      <c r="DSI3" s="191"/>
      <c r="DSJ3" s="191"/>
      <c r="DSK3" s="191"/>
      <c r="DSL3" s="191"/>
      <c r="DSM3" s="191"/>
      <c r="DSN3" s="191"/>
      <c r="DSO3" s="191"/>
      <c r="DSP3" s="191"/>
      <c r="DSQ3" s="191"/>
      <c r="DSR3" s="191"/>
      <c r="DSS3" s="191"/>
      <c r="DST3" s="191"/>
      <c r="DSU3" s="191"/>
      <c r="DSV3" s="191"/>
      <c r="DSW3" s="191"/>
      <c r="DSX3" s="191"/>
      <c r="DSY3" s="191"/>
      <c r="DSZ3" s="191"/>
      <c r="DTA3" s="191"/>
      <c r="DTB3" s="191"/>
      <c r="DTC3" s="191"/>
      <c r="DTD3" s="191"/>
      <c r="DTE3" s="191"/>
      <c r="DTF3" s="191"/>
      <c r="DTG3" s="191"/>
      <c r="DTH3" s="191"/>
      <c r="DTI3" s="191"/>
      <c r="DTJ3" s="191"/>
      <c r="DTK3" s="191"/>
      <c r="DTL3" s="191"/>
      <c r="DTM3" s="191"/>
      <c r="DTN3" s="191"/>
      <c r="DTO3" s="191"/>
      <c r="DTP3" s="191"/>
      <c r="DTQ3" s="191"/>
      <c r="DTR3" s="191"/>
      <c r="DTS3" s="191"/>
      <c r="DTT3" s="191"/>
      <c r="DTU3" s="191"/>
      <c r="DTV3" s="191"/>
      <c r="DTW3" s="191"/>
      <c r="DTX3" s="191"/>
      <c r="DTY3" s="191"/>
      <c r="DTZ3" s="191"/>
      <c r="DUA3" s="191"/>
      <c r="DUB3" s="191"/>
      <c r="DUC3" s="191"/>
      <c r="DUD3" s="191"/>
      <c r="DUE3" s="191"/>
      <c r="DUF3" s="191"/>
      <c r="DUG3" s="191"/>
      <c r="DUH3" s="191"/>
      <c r="DUI3" s="191"/>
      <c r="DUJ3" s="191"/>
      <c r="DUK3" s="191"/>
      <c r="DUL3" s="191"/>
      <c r="DUM3" s="191"/>
      <c r="DUN3" s="191"/>
      <c r="DUO3" s="191"/>
      <c r="DUP3" s="191"/>
      <c r="DUQ3" s="191"/>
      <c r="DUR3" s="191"/>
      <c r="DUS3" s="191"/>
      <c r="DUT3" s="191"/>
      <c r="DUU3" s="191"/>
      <c r="DUV3" s="191"/>
      <c r="DUW3" s="191"/>
      <c r="DUX3" s="191"/>
      <c r="DUY3" s="191"/>
      <c r="DUZ3" s="191"/>
      <c r="DVA3" s="191"/>
      <c r="DVB3" s="191"/>
      <c r="DVC3" s="191"/>
      <c r="DVD3" s="191"/>
      <c r="DVE3" s="191"/>
      <c r="DVF3" s="191"/>
      <c r="DVG3" s="191"/>
      <c r="DVH3" s="191"/>
      <c r="DVI3" s="191"/>
      <c r="DVJ3" s="191"/>
      <c r="DVK3" s="191"/>
      <c r="DVL3" s="191"/>
      <c r="DVM3" s="191"/>
      <c r="DVN3" s="191"/>
      <c r="DVO3" s="191"/>
      <c r="DVP3" s="191"/>
      <c r="DVQ3" s="191"/>
      <c r="DVR3" s="191"/>
      <c r="DVS3" s="191"/>
      <c r="DVT3" s="191"/>
      <c r="DVU3" s="191"/>
      <c r="DVV3" s="191"/>
      <c r="DVW3" s="191"/>
      <c r="DVX3" s="191"/>
      <c r="DVY3" s="191"/>
      <c r="DVZ3" s="191"/>
      <c r="DWA3" s="191"/>
      <c r="DWB3" s="191"/>
      <c r="DWC3" s="191"/>
      <c r="DWD3" s="191"/>
      <c r="DWE3" s="191"/>
      <c r="DWF3" s="191"/>
      <c r="DWG3" s="191"/>
      <c r="DWH3" s="191"/>
      <c r="DWI3" s="191"/>
      <c r="DWJ3" s="191"/>
      <c r="DWK3" s="191"/>
      <c r="DWL3" s="191"/>
      <c r="DWM3" s="191"/>
      <c r="DWN3" s="191"/>
      <c r="DWO3" s="191"/>
      <c r="DWP3" s="191"/>
      <c r="DWQ3" s="191"/>
      <c r="DWR3" s="191"/>
      <c r="DWS3" s="191"/>
      <c r="DWT3" s="191"/>
      <c r="DWU3" s="191"/>
      <c r="DWV3" s="191"/>
      <c r="DWW3" s="191"/>
      <c r="DWX3" s="191"/>
      <c r="DWY3" s="191"/>
      <c r="DWZ3" s="191"/>
      <c r="DXA3" s="191"/>
      <c r="DXB3" s="191"/>
      <c r="DXC3" s="191"/>
      <c r="DXD3" s="191"/>
      <c r="DXE3" s="191"/>
      <c r="DXF3" s="191"/>
      <c r="DXG3" s="191"/>
      <c r="DXH3" s="191"/>
      <c r="DXI3" s="191"/>
      <c r="DXJ3" s="191"/>
      <c r="DXK3" s="191"/>
      <c r="DXL3" s="191"/>
      <c r="DXM3" s="191"/>
      <c r="DXN3" s="191"/>
      <c r="DXO3" s="191"/>
      <c r="DXP3" s="191"/>
      <c r="DXQ3" s="191"/>
      <c r="DXR3" s="191"/>
      <c r="DXS3" s="191"/>
      <c r="DXT3" s="191"/>
      <c r="DXU3" s="191"/>
      <c r="DXV3" s="191"/>
      <c r="DXW3" s="191"/>
      <c r="DXX3" s="191"/>
      <c r="DXY3" s="191"/>
      <c r="DXZ3" s="191"/>
      <c r="DYA3" s="191"/>
      <c r="DYB3" s="191"/>
      <c r="DYC3" s="191"/>
      <c r="DYD3" s="191"/>
      <c r="DYE3" s="191"/>
      <c r="DYF3" s="191"/>
      <c r="DYG3" s="191"/>
      <c r="DYH3" s="191"/>
      <c r="DYI3" s="191"/>
      <c r="DYJ3" s="191"/>
      <c r="DYK3" s="191"/>
      <c r="DYL3" s="191"/>
      <c r="DYM3" s="191"/>
      <c r="DYN3" s="191"/>
      <c r="DYO3" s="191"/>
      <c r="DYP3" s="191"/>
      <c r="DYQ3" s="191"/>
      <c r="DYR3" s="191"/>
      <c r="DYS3" s="191"/>
      <c r="DYT3" s="191"/>
      <c r="DYU3" s="191"/>
      <c r="DYV3" s="191"/>
      <c r="DYW3" s="191"/>
      <c r="DYX3" s="191"/>
      <c r="DYY3" s="191"/>
      <c r="DYZ3" s="191"/>
      <c r="DZA3" s="191"/>
      <c r="DZB3" s="191"/>
      <c r="DZC3" s="191"/>
      <c r="DZD3" s="191"/>
      <c r="DZE3" s="191"/>
      <c r="DZF3" s="191"/>
      <c r="DZG3" s="191"/>
      <c r="DZH3" s="191"/>
      <c r="DZI3" s="191"/>
      <c r="DZJ3" s="191"/>
      <c r="DZK3" s="191"/>
      <c r="DZL3" s="191"/>
      <c r="DZM3" s="191"/>
      <c r="DZN3" s="191"/>
      <c r="DZO3" s="191"/>
      <c r="DZP3" s="191"/>
      <c r="DZQ3" s="191"/>
      <c r="DZR3" s="191"/>
      <c r="DZS3" s="191"/>
      <c r="DZT3" s="191"/>
      <c r="DZU3" s="191"/>
      <c r="DZV3" s="191"/>
      <c r="DZW3" s="191"/>
      <c r="DZX3" s="191"/>
      <c r="DZY3" s="191"/>
      <c r="DZZ3" s="191"/>
      <c r="EAA3" s="191"/>
      <c r="EAB3" s="191"/>
      <c r="EAC3" s="191"/>
      <c r="EAD3" s="191"/>
      <c r="EAE3" s="191"/>
      <c r="EAF3" s="191"/>
      <c r="EAG3" s="191"/>
      <c r="EAH3" s="191"/>
      <c r="EAI3" s="191"/>
      <c r="EAJ3" s="191"/>
      <c r="EAK3" s="191"/>
      <c r="EAL3" s="191"/>
      <c r="EAM3" s="191"/>
      <c r="EAN3" s="191"/>
      <c r="EAO3" s="191"/>
      <c r="EAP3" s="191"/>
      <c r="EAQ3" s="191"/>
      <c r="EAR3" s="191"/>
      <c r="EAS3" s="191"/>
      <c r="EAT3" s="191"/>
      <c r="EAU3" s="191"/>
      <c r="EAV3" s="191"/>
      <c r="EAW3" s="191"/>
      <c r="EAX3" s="191"/>
      <c r="EAY3" s="191"/>
      <c r="EAZ3" s="191"/>
      <c r="EBA3" s="191"/>
      <c r="EBB3" s="191"/>
      <c r="EBC3" s="191"/>
      <c r="EBD3" s="191"/>
      <c r="EBE3" s="191"/>
      <c r="EBF3" s="191"/>
      <c r="EBG3" s="191"/>
      <c r="EBH3" s="191"/>
      <c r="EBI3" s="191"/>
      <c r="EBJ3" s="191"/>
      <c r="EBK3" s="191"/>
      <c r="EBL3" s="191"/>
      <c r="EBM3" s="191"/>
      <c r="EBN3" s="191"/>
      <c r="EBO3" s="191"/>
      <c r="EBP3" s="191"/>
      <c r="EBQ3" s="191"/>
      <c r="EBR3" s="191"/>
      <c r="EBS3" s="191"/>
      <c r="EBT3" s="191"/>
      <c r="EBU3" s="191"/>
      <c r="EBV3" s="191"/>
      <c r="EBW3" s="191"/>
      <c r="EBX3" s="191"/>
      <c r="EBY3" s="191"/>
      <c r="EBZ3" s="191"/>
      <c r="ECA3" s="191"/>
      <c r="ECB3" s="191"/>
      <c r="ECC3" s="191"/>
      <c r="ECD3" s="191"/>
      <c r="ECE3" s="191"/>
      <c r="ECF3" s="191"/>
      <c r="ECG3" s="191"/>
      <c r="ECH3" s="191"/>
      <c r="ECI3" s="191"/>
      <c r="ECJ3" s="191"/>
      <c r="ECK3" s="191"/>
      <c r="ECL3" s="191"/>
      <c r="ECM3" s="191"/>
      <c r="ECN3" s="191"/>
      <c r="ECO3" s="191"/>
      <c r="ECP3" s="191"/>
      <c r="ECQ3" s="191"/>
      <c r="ECR3" s="191"/>
      <c r="ECS3" s="191"/>
      <c r="ECT3" s="191"/>
      <c r="ECU3" s="191"/>
      <c r="ECV3" s="191"/>
      <c r="ECW3" s="191"/>
      <c r="ECX3" s="191"/>
      <c r="ECY3" s="191"/>
      <c r="ECZ3" s="191"/>
      <c r="EDA3" s="191"/>
      <c r="EDB3" s="191"/>
      <c r="EDC3" s="191"/>
      <c r="EDD3" s="191"/>
      <c r="EDE3" s="191"/>
      <c r="EDF3" s="191"/>
      <c r="EDG3" s="191"/>
      <c r="EDH3" s="191"/>
      <c r="EDI3" s="191"/>
      <c r="EDJ3" s="191"/>
      <c r="EDK3" s="191"/>
      <c r="EDL3" s="191"/>
      <c r="EDM3" s="191"/>
      <c r="EDN3" s="191"/>
      <c r="EDO3" s="191"/>
      <c r="EDP3" s="191"/>
      <c r="EDQ3" s="191"/>
      <c r="EDR3" s="191"/>
      <c r="EDS3" s="191"/>
      <c r="EDT3" s="191"/>
      <c r="EDU3" s="191"/>
      <c r="EDV3" s="191"/>
      <c r="EDW3" s="191"/>
      <c r="EDX3" s="191"/>
      <c r="EDY3" s="191"/>
      <c r="EDZ3" s="191"/>
      <c r="EEA3" s="191"/>
      <c r="EEB3" s="191"/>
      <c r="EEC3" s="191"/>
      <c r="EED3" s="191"/>
      <c r="EEE3" s="191"/>
      <c r="EEF3" s="191"/>
      <c r="EEG3" s="191"/>
      <c r="EEH3" s="191"/>
      <c r="EEI3" s="191"/>
      <c r="EEJ3" s="191"/>
      <c r="EEK3" s="191"/>
      <c r="EEL3" s="191"/>
      <c r="EEM3" s="191"/>
      <c r="EEN3" s="191"/>
      <c r="EEO3" s="191"/>
      <c r="EEP3" s="191"/>
      <c r="EEQ3" s="191"/>
      <c r="EER3" s="191"/>
      <c r="EES3" s="191"/>
      <c r="EET3" s="191"/>
      <c r="EEU3" s="191"/>
      <c r="EEV3" s="191"/>
      <c r="EEW3" s="191"/>
      <c r="EEX3" s="191"/>
      <c r="EEY3" s="191"/>
      <c r="EEZ3" s="191"/>
      <c r="EFA3" s="191"/>
      <c r="EFB3" s="191"/>
      <c r="EFC3" s="191"/>
      <c r="EFD3" s="191"/>
      <c r="EFE3" s="191"/>
      <c r="EFF3" s="191"/>
      <c r="EFG3" s="191"/>
      <c r="EFH3" s="191"/>
      <c r="EFI3" s="191"/>
      <c r="EFJ3" s="191"/>
      <c r="EFK3" s="191"/>
      <c r="EFL3" s="191"/>
      <c r="EFM3" s="191"/>
      <c r="EFN3" s="191"/>
      <c r="EFO3" s="191"/>
      <c r="EFP3" s="191"/>
      <c r="EFQ3" s="191"/>
      <c r="EFR3" s="191"/>
      <c r="EFS3" s="191"/>
      <c r="EFT3" s="191"/>
      <c r="EFU3" s="191"/>
      <c r="EFV3" s="191"/>
      <c r="EFW3" s="191"/>
      <c r="EFX3" s="191"/>
      <c r="EFY3" s="191"/>
      <c r="EFZ3" s="191"/>
      <c r="EGA3" s="191"/>
      <c r="EGB3" s="191"/>
      <c r="EGC3" s="191"/>
      <c r="EGD3" s="191"/>
      <c r="EGE3" s="191"/>
      <c r="EGF3" s="191"/>
      <c r="EGG3" s="191"/>
      <c r="EGH3" s="191"/>
      <c r="EGI3" s="191"/>
      <c r="EGJ3" s="191"/>
      <c r="EGK3" s="191"/>
      <c r="EGL3" s="191"/>
      <c r="EGM3" s="191"/>
      <c r="EGN3" s="191"/>
      <c r="EGO3" s="191"/>
      <c r="EGP3" s="191"/>
      <c r="EGQ3" s="191"/>
      <c r="EGR3" s="191"/>
      <c r="EGS3" s="191"/>
      <c r="EGT3" s="191"/>
      <c r="EGU3" s="191"/>
      <c r="EGV3" s="191"/>
      <c r="EGW3" s="191"/>
      <c r="EGX3" s="191"/>
      <c r="EGY3" s="191"/>
      <c r="EGZ3" s="191"/>
      <c r="EHA3" s="191"/>
      <c r="EHB3" s="191"/>
      <c r="EHC3" s="191"/>
      <c r="EHD3" s="191"/>
      <c r="EHE3" s="191"/>
      <c r="EHF3" s="191"/>
      <c r="EHG3" s="191"/>
      <c r="EHH3" s="191"/>
      <c r="EHI3" s="191"/>
      <c r="EHJ3" s="191"/>
      <c r="EHK3" s="191"/>
      <c r="EHL3" s="191"/>
      <c r="EHM3" s="191"/>
      <c r="EHN3" s="191"/>
      <c r="EHO3" s="191"/>
      <c r="EHP3" s="191"/>
      <c r="EHQ3" s="191"/>
      <c r="EHR3" s="191"/>
      <c r="EHS3" s="191"/>
      <c r="EHT3" s="191"/>
      <c r="EHU3" s="191"/>
      <c r="EHV3" s="191"/>
      <c r="EHW3" s="191"/>
      <c r="EHX3" s="191"/>
      <c r="EHY3" s="191"/>
      <c r="EHZ3" s="191"/>
      <c r="EIA3" s="191"/>
      <c r="EIB3" s="191"/>
      <c r="EIC3" s="191"/>
      <c r="EID3" s="191"/>
      <c r="EIE3" s="191"/>
      <c r="EIF3" s="191"/>
      <c r="EIG3" s="191"/>
      <c r="EIH3" s="191"/>
      <c r="EII3" s="191"/>
      <c r="EIJ3" s="191"/>
      <c r="EIK3" s="191"/>
      <c r="EIL3" s="191"/>
      <c r="EIM3" s="191"/>
      <c r="EIN3" s="191"/>
      <c r="EIO3" s="191"/>
      <c r="EIP3" s="191"/>
      <c r="EIQ3" s="191"/>
      <c r="EIR3" s="191"/>
      <c r="EIS3" s="191"/>
      <c r="EIT3" s="191"/>
      <c r="EIU3" s="191"/>
      <c r="EIV3" s="191"/>
      <c r="EIW3" s="191"/>
      <c r="EIX3" s="191"/>
      <c r="EIY3" s="191"/>
      <c r="EIZ3" s="191"/>
      <c r="EJA3" s="191"/>
      <c r="EJB3" s="191"/>
      <c r="EJC3" s="191"/>
      <c r="EJD3" s="191"/>
      <c r="EJE3" s="191"/>
      <c r="EJF3" s="191"/>
      <c r="EJG3" s="191"/>
      <c r="EJH3" s="191"/>
      <c r="EJI3" s="191"/>
      <c r="EJJ3" s="191"/>
      <c r="EJK3" s="191"/>
      <c r="EJL3" s="191"/>
      <c r="EJM3" s="191"/>
      <c r="EJN3" s="191"/>
      <c r="EJO3" s="191"/>
      <c r="EJP3" s="191"/>
      <c r="EJQ3" s="191"/>
      <c r="EJR3" s="191"/>
      <c r="EJS3" s="191"/>
      <c r="EJT3" s="191"/>
      <c r="EJU3" s="191"/>
      <c r="EJV3" s="191"/>
      <c r="EJW3" s="191"/>
      <c r="EJX3" s="191"/>
      <c r="EJY3" s="191"/>
      <c r="EJZ3" s="191"/>
      <c r="EKA3" s="191"/>
      <c r="EKB3" s="191"/>
      <c r="EKC3" s="191"/>
      <c r="EKD3" s="191"/>
      <c r="EKE3" s="191"/>
      <c r="EKF3" s="191"/>
      <c r="EKG3" s="191"/>
      <c r="EKH3" s="191"/>
      <c r="EKI3" s="191"/>
      <c r="EKJ3" s="191"/>
      <c r="EKK3" s="191"/>
      <c r="EKL3" s="191"/>
      <c r="EKM3" s="191"/>
      <c r="EKN3" s="191"/>
      <c r="EKO3" s="191"/>
      <c r="EKP3" s="191"/>
      <c r="EKQ3" s="191"/>
      <c r="EKR3" s="191"/>
      <c r="EKS3" s="191"/>
      <c r="EKT3" s="191"/>
      <c r="EKU3" s="191"/>
      <c r="EKV3" s="191"/>
      <c r="EKW3" s="191"/>
      <c r="EKX3" s="191"/>
      <c r="EKY3" s="191"/>
      <c r="EKZ3" s="191"/>
      <c r="ELA3" s="191"/>
      <c r="ELB3" s="191"/>
      <c r="ELC3" s="191"/>
      <c r="ELD3" s="191"/>
      <c r="ELE3" s="191"/>
      <c r="ELF3" s="191"/>
      <c r="ELG3" s="191"/>
      <c r="ELH3" s="191"/>
      <c r="ELI3" s="191"/>
      <c r="ELJ3" s="191"/>
      <c r="ELK3" s="191"/>
      <c r="ELL3" s="191"/>
      <c r="ELM3" s="191"/>
      <c r="ELN3" s="191"/>
      <c r="ELO3" s="191"/>
      <c r="ELP3" s="191"/>
      <c r="ELQ3" s="191"/>
      <c r="ELR3" s="191"/>
      <c r="ELS3" s="191"/>
      <c r="ELT3" s="191"/>
      <c r="ELU3" s="191"/>
      <c r="ELV3" s="191"/>
      <c r="ELW3" s="191"/>
      <c r="ELX3" s="191"/>
      <c r="ELY3" s="191"/>
      <c r="ELZ3" s="191"/>
      <c r="EMA3" s="191"/>
      <c r="EMB3" s="191"/>
      <c r="EMC3" s="191"/>
      <c r="EMD3" s="191"/>
      <c r="EME3" s="191"/>
      <c r="EMF3" s="191"/>
      <c r="EMG3" s="191"/>
      <c r="EMH3" s="191"/>
      <c r="EMI3" s="191"/>
      <c r="EMJ3" s="191"/>
      <c r="EMK3" s="191"/>
      <c r="EML3" s="191"/>
      <c r="EMM3" s="191"/>
      <c r="EMN3" s="191"/>
      <c r="EMO3" s="191"/>
      <c r="EMP3" s="191"/>
      <c r="EMQ3" s="191"/>
      <c r="EMR3" s="191"/>
      <c r="EMS3" s="191"/>
      <c r="EMT3" s="191"/>
      <c r="EMU3" s="191"/>
      <c r="EMV3" s="191"/>
      <c r="EMW3" s="191"/>
      <c r="EMX3" s="191"/>
      <c r="EMY3" s="191"/>
      <c r="EMZ3" s="191"/>
      <c r="ENA3" s="191"/>
      <c r="ENB3" s="191"/>
      <c r="ENC3" s="191"/>
      <c r="END3" s="191"/>
      <c r="ENE3" s="191"/>
      <c r="ENF3" s="191"/>
      <c r="ENG3" s="191"/>
      <c r="ENH3" s="191"/>
      <c r="ENI3" s="191"/>
      <c r="ENJ3" s="191"/>
      <c r="ENK3" s="191"/>
      <c r="ENL3" s="191"/>
      <c r="ENM3" s="191"/>
      <c r="ENN3" s="191"/>
      <c r="ENO3" s="191"/>
      <c r="ENP3" s="191"/>
      <c r="ENQ3" s="191"/>
      <c r="ENR3" s="191"/>
      <c r="ENS3" s="191"/>
      <c r="ENT3" s="191"/>
      <c r="ENU3" s="191"/>
      <c r="ENV3" s="191"/>
      <c r="ENW3" s="191"/>
      <c r="ENX3" s="191"/>
      <c r="ENY3" s="191"/>
      <c r="ENZ3" s="191"/>
      <c r="EOA3" s="191"/>
      <c r="EOB3" s="191"/>
      <c r="EOC3" s="191"/>
      <c r="EOD3" s="191"/>
      <c r="EOE3" s="191"/>
      <c r="EOF3" s="191"/>
      <c r="EOG3" s="191"/>
      <c r="EOH3" s="191"/>
      <c r="EOI3" s="191"/>
      <c r="EOJ3" s="191"/>
      <c r="EOK3" s="191"/>
      <c r="EOL3" s="191"/>
      <c r="EOM3" s="191"/>
      <c r="EON3" s="191"/>
      <c r="EOO3" s="191"/>
      <c r="EOP3" s="191"/>
      <c r="EOQ3" s="191"/>
      <c r="EOR3" s="191"/>
      <c r="EOS3" s="191"/>
      <c r="EOT3" s="191"/>
      <c r="EOU3" s="191"/>
      <c r="EOV3" s="191"/>
      <c r="EOW3" s="191"/>
      <c r="EOX3" s="191"/>
      <c r="EOY3" s="191"/>
      <c r="EOZ3" s="191"/>
      <c r="EPA3" s="191"/>
      <c r="EPB3" s="191"/>
      <c r="EPC3" s="191"/>
      <c r="EPD3" s="191"/>
      <c r="EPE3" s="191"/>
      <c r="EPF3" s="191"/>
      <c r="EPG3" s="191"/>
      <c r="EPH3" s="191"/>
      <c r="EPI3" s="191"/>
      <c r="EPJ3" s="191"/>
      <c r="EPK3" s="191"/>
      <c r="EPL3" s="191"/>
      <c r="EPM3" s="191"/>
      <c r="EPN3" s="191"/>
      <c r="EPO3" s="191"/>
      <c r="EPP3" s="191"/>
      <c r="EPQ3" s="191"/>
      <c r="EPR3" s="191"/>
      <c r="EPS3" s="191"/>
      <c r="EPT3" s="191"/>
      <c r="EPU3" s="191"/>
      <c r="EPV3" s="191"/>
      <c r="EPW3" s="191"/>
      <c r="EPX3" s="191"/>
      <c r="EPY3" s="191"/>
      <c r="EPZ3" s="191"/>
      <c r="EQA3" s="191"/>
      <c r="EQB3" s="191"/>
      <c r="EQC3" s="191"/>
      <c r="EQD3" s="191"/>
      <c r="EQE3" s="191"/>
      <c r="EQF3" s="191"/>
      <c r="EQG3" s="191"/>
      <c r="EQH3" s="191"/>
      <c r="EQI3" s="191"/>
      <c r="EQJ3" s="191"/>
      <c r="EQK3" s="191"/>
      <c r="EQL3" s="191"/>
      <c r="EQM3" s="191"/>
      <c r="EQN3" s="191"/>
      <c r="EQO3" s="191"/>
      <c r="EQP3" s="191"/>
      <c r="EQQ3" s="191"/>
      <c r="EQR3" s="191"/>
      <c r="EQS3" s="191"/>
      <c r="EQT3" s="191"/>
      <c r="EQU3" s="191"/>
      <c r="EQV3" s="191"/>
      <c r="EQW3" s="191"/>
      <c r="EQX3" s="191"/>
      <c r="EQY3" s="191"/>
      <c r="EQZ3" s="191"/>
      <c r="ERA3" s="191"/>
      <c r="ERB3" s="191"/>
      <c r="ERC3" s="191"/>
      <c r="ERD3" s="191"/>
      <c r="ERE3" s="191"/>
      <c r="ERF3" s="191"/>
      <c r="ERG3" s="191"/>
      <c r="ERH3" s="191"/>
      <c r="ERI3" s="191"/>
      <c r="ERJ3" s="191"/>
      <c r="ERK3" s="191"/>
      <c r="ERL3" s="191"/>
      <c r="ERM3" s="191"/>
      <c r="ERN3" s="191"/>
      <c r="ERO3" s="191"/>
      <c r="ERP3" s="191"/>
      <c r="ERQ3" s="191"/>
      <c r="ERR3" s="191"/>
      <c r="ERS3" s="191"/>
      <c r="ERT3" s="191"/>
      <c r="ERU3" s="191"/>
      <c r="ERV3" s="191"/>
      <c r="ERW3" s="191"/>
      <c r="ERX3" s="191"/>
      <c r="ERY3" s="191"/>
      <c r="ERZ3" s="191"/>
      <c r="ESA3" s="191"/>
      <c r="ESB3" s="191"/>
      <c r="ESC3" s="191"/>
      <c r="ESD3" s="191"/>
      <c r="ESE3" s="191"/>
      <c r="ESF3" s="191"/>
      <c r="ESG3" s="191"/>
      <c r="ESH3" s="191"/>
      <c r="ESI3" s="191"/>
      <c r="ESJ3" s="191"/>
      <c r="ESK3" s="191"/>
      <c r="ESL3" s="191"/>
      <c r="ESM3" s="191"/>
      <c r="ESN3" s="191"/>
      <c r="ESO3" s="191"/>
      <c r="ESP3" s="191"/>
      <c r="ESQ3" s="191"/>
      <c r="ESR3" s="191"/>
      <c r="ESS3" s="191"/>
      <c r="EST3" s="191"/>
      <c r="ESU3" s="191"/>
      <c r="ESV3" s="191"/>
      <c r="ESW3" s="191"/>
      <c r="ESX3" s="191"/>
      <c r="ESY3" s="191"/>
      <c r="ESZ3" s="191"/>
      <c r="ETA3" s="191"/>
      <c r="ETB3" s="191"/>
      <c r="ETC3" s="191"/>
      <c r="ETD3" s="191"/>
      <c r="ETE3" s="191"/>
      <c r="ETF3" s="191"/>
      <c r="ETG3" s="191"/>
      <c r="ETH3" s="191"/>
      <c r="ETI3" s="191"/>
      <c r="ETJ3" s="191"/>
      <c r="ETK3" s="191"/>
      <c r="ETL3" s="191"/>
      <c r="ETM3" s="191"/>
      <c r="ETN3" s="191"/>
      <c r="ETO3" s="191"/>
      <c r="ETP3" s="191"/>
      <c r="ETQ3" s="191"/>
      <c r="ETR3" s="191"/>
      <c r="ETS3" s="191"/>
      <c r="ETT3" s="191"/>
      <c r="ETU3" s="191"/>
      <c r="ETV3" s="191"/>
      <c r="ETW3" s="191"/>
      <c r="ETX3" s="191"/>
      <c r="ETY3" s="191"/>
      <c r="ETZ3" s="191"/>
      <c r="EUA3" s="191"/>
      <c r="EUB3" s="191"/>
      <c r="EUC3" s="191"/>
      <c r="EUD3" s="191"/>
      <c r="EUE3" s="191"/>
      <c r="EUF3" s="191"/>
      <c r="EUG3" s="191"/>
      <c r="EUH3" s="191"/>
      <c r="EUI3" s="191"/>
      <c r="EUJ3" s="191"/>
      <c r="EUK3" s="191"/>
      <c r="EUL3" s="191"/>
      <c r="EUM3" s="191"/>
      <c r="EUN3" s="191"/>
      <c r="EUO3" s="191"/>
      <c r="EUP3" s="191"/>
      <c r="EUQ3" s="191"/>
      <c r="EUR3" s="191"/>
      <c r="EUS3" s="191"/>
      <c r="EUT3" s="191"/>
      <c r="EUU3" s="191"/>
      <c r="EUV3" s="191"/>
      <c r="EUW3" s="191"/>
      <c r="EUX3" s="191"/>
      <c r="EUY3" s="191"/>
      <c r="EUZ3" s="191"/>
      <c r="EVA3" s="191"/>
      <c r="EVB3" s="191"/>
      <c r="EVC3" s="191"/>
      <c r="EVD3" s="191"/>
      <c r="EVE3" s="191"/>
      <c r="EVF3" s="191"/>
      <c r="EVG3" s="191"/>
      <c r="EVH3" s="191"/>
      <c r="EVI3" s="191"/>
      <c r="EVJ3" s="191"/>
      <c r="EVK3" s="191"/>
      <c r="EVL3" s="191"/>
      <c r="EVM3" s="191"/>
      <c r="EVN3" s="191"/>
      <c r="EVO3" s="191"/>
      <c r="EVP3" s="191"/>
      <c r="EVQ3" s="191"/>
      <c r="EVR3" s="191"/>
      <c r="EVS3" s="191"/>
      <c r="EVT3" s="191"/>
      <c r="EVU3" s="191"/>
      <c r="EVV3" s="191"/>
      <c r="EVW3" s="191"/>
      <c r="EVX3" s="191"/>
      <c r="EVY3" s="191"/>
      <c r="EVZ3" s="191"/>
      <c r="EWA3" s="191"/>
      <c r="EWB3" s="191"/>
      <c r="EWC3" s="191"/>
      <c r="EWD3" s="191"/>
      <c r="EWE3" s="191"/>
      <c r="EWF3" s="191"/>
      <c r="EWG3" s="191"/>
      <c r="EWH3" s="191"/>
      <c r="EWI3" s="191"/>
      <c r="EWJ3" s="191"/>
      <c r="EWK3" s="191"/>
      <c r="EWL3" s="191"/>
      <c r="EWM3" s="191"/>
      <c r="EWN3" s="191"/>
      <c r="EWO3" s="191"/>
      <c r="EWP3" s="191"/>
      <c r="EWQ3" s="191"/>
      <c r="EWR3" s="191"/>
      <c r="EWS3" s="191"/>
      <c r="EWT3" s="191"/>
      <c r="EWU3" s="191"/>
      <c r="EWV3" s="191"/>
      <c r="EWW3" s="191"/>
      <c r="EWX3" s="191"/>
      <c r="EWY3" s="191"/>
      <c r="EWZ3" s="191"/>
      <c r="EXA3" s="191"/>
      <c r="EXB3" s="191"/>
      <c r="EXC3" s="191"/>
      <c r="EXD3" s="191"/>
      <c r="EXE3" s="191"/>
      <c r="EXF3" s="191"/>
      <c r="EXG3" s="191"/>
      <c r="EXH3" s="191"/>
      <c r="EXI3" s="191"/>
      <c r="EXJ3" s="191"/>
      <c r="EXK3" s="191"/>
      <c r="EXL3" s="191"/>
      <c r="EXM3" s="191"/>
      <c r="EXN3" s="191"/>
      <c r="EXO3" s="191"/>
      <c r="EXP3" s="191"/>
      <c r="EXQ3" s="191"/>
      <c r="EXR3" s="191"/>
      <c r="EXS3" s="191"/>
      <c r="EXT3" s="191"/>
      <c r="EXU3" s="191"/>
      <c r="EXV3" s="191"/>
      <c r="EXW3" s="191"/>
      <c r="EXX3" s="191"/>
      <c r="EXY3" s="191"/>
      <c r="EXZ3" s="191"/>
      <c r="EYA3" s="191"/>
      <c r="EYB3" s="191"/>
      <c r="EYC3" s="191"/>
      <c r="EYD3" s="191"/>
      <c r="EYE3" s="191"/>
      <c r="EYF3" s="191"/>
      <c r="EYG3" s="191"/>
      <c r="EYH3" s="191"/>
      <c r="EYI3" s="191"/>
      <c r="EYJ3" s="191"/>
      <c r="EYK3" s="191"/>
      <c r="EYL3" s="191"/>
      <c r="EYM3" s="191"/>
      <c r="EYN3" s="191"/>
      <c r="EYO3" s="191"/>
      <c r="EYP3" s="191"/>
      <c r="EYQ3" s="191"/>
      <c r="EYR3" s="191"/>
      <c r="EYS3" s="191"/>
      <c r="EYT3" s="191"/>
      <c r="EYU3" s="191"/>
      <c r="EYV3" s="191"/>
      <c r="EYW3" s="191"/>
      <c r="EYX3" s="191"/>
      <c r="EYY3" s="191"/>
      <c r="EYZ3" s="191"/>
      <c r="EZA3" s="191"/>
      <c r="EZB3" s="191"/>
      <c r="EZC3" s="191"/>
      <c r="EZD3" s="191"/>
      <c r="EZE3" s="191"/>
      <c r="EZF3" s="191"/>
      <c r="EZG3" s="191"/>
      <c r="EZH3" s="191"/>
      <c r="EZI3" s="191"/>
      <c r="EZJ3" s="191"/>
      <c r="EZK3" s="191"/>
      <c r="EZL3" s="191"/>
      <c r="EZM3" s="191"/>
      <c r="EZN3" s="191"/>
      <c r="EZO3" s="191"/>
      <c r="EZP3" s="191"/>
      <c r="EZQ3" s="191"/>
      <c r="EZR3" s="191"/>
      <c r="EZS3" s="191"/>
      <c r="EZT3" s="191"/>
      <c r="EZU3" s="191"/>
      <c r="EZV3" s="191"/>
      <c r="EZW3" s="191"/>
      <c r="EZX3" s="191"/>
      <c r="EZY3" s="191"/>
      <c r="EZZ3" s="191"/>
      <c r="FAA3" s="191"/>
      <c r="FAB3" s="191"/>
      <c r="FAC3" s="191"/>
      <c r="FAD3" s="191"/>
      <c r="FAE3" s="191"/>
      <c r="FAF3" s="191"/>
      <c r="FAG3" s="191"/>
      <c r="FAH3" s="191"/>
      <c r="FAI3" s="191"/>
      <c r="FAJ3" s="191"/>
      <c r="FAK3" s="191"/>
      <c r="FAL3" s="191"/>
      <c r="FAM3" s="191"/>
      <c r="FAN3" s="191"/>
      <c r="FAO3" s="191"/>
      <c r="FAP3" s="191"/>
      <c r="FAQ3" s="191"/>
      <c r="FAR3" s="191"/>
      <c r="FAS3" s="191"/>
      <c r="FAT3" s="191"/>
      <c r="FAU3" s="191"/>
      <c r="FAV3" s="191"/>
      <c r="FAW3" s="191"/>
      <c r="FAX3" s="191"/>
      <c r="FAY3" s="191"/>
      <c r="FAZ3" s="191"/>
      <c r="FBA3" s="191"/>
      <c r="FBB3" s="191"/>
      <c r="FBC3" s="191"/>
      <c r="FBD3" s="191"/>
      <c r="FBE3" s="191"/>
      <c r="FBF3" s="191"/>
      <c r="FBG3" s="191"/>
      <c r="FBH3" s="191"/>
      <c r="FBI3" s="191"/>
      <c r="FBJ3" s="191"/>
      <c r="FBK3" s="191"/>
      <c r="FBL3" s="191"/>
      <c r="FBM3" s="191"/>
      <c r="FBN3" s="191"/>
      <c r="FBO3" s="191"/>
      <c r="FBP3" s="191"/>
      <c r="FBQ3" s="191"/>
      <c r="FBR3" s="191"/>
      <c r="FBS3" s="191"/>
      <c r="FBT3" s="191"/>
      <c r="FBU3" s="191"/>
      <c r="FBV3" s="191"/>
      <c r="FBW3" s="191"/>
      <c r="FBX3" s="191"/>
      <c r="FBY3" s="191"/>
      <c r="FBZ3" s="191"/>
      <c r="FCA3" s="191"/>
      <c r="FCB3" s="191"/>
      <c r="FCC3" s="191"/>
      <c r="FCD3" s="191"/>
      <c r="FCE3" s="191"/>
      <c r="FCF3" s="191"/>
      <c r="FCG3" s="191"/>
      <c r="FCH3" s="191"/>
      <c r="FCI3" s="191"/>
      <c r="FCJ3" s="191"/>
      <c r="FCK3" s="191"/>
      <c r="FCL3" s="191"/>
      <c r="FCM3" s="191"/>
      <c r="FCN3" s="191"/>
      <c r="FCO3" s="191"/>
      <c r="FCP3" s="191"/>
      <c r="FCQ3" s="191"/>
      <c r="FCR3" s="191"/>
      <c r="FCS3" s="191"/>
      <c r="FCT3" s="191"/>
      <c r="FCU3" s="191"/>
      <c r="FCV3" s="191"/>
      <c r="FCW3" s="191"/>
      <c r="FCX3" s="191"/>
      <c r="FCY3" s="191"/>
      <c r="FCZ3" s="191"/>
      <c r="FDA3" s="191"/>
      <c r="FDB3" s="191"/>
      <c r="FDC3" s="191"/>
      <c r="FDD3" s="191"/>
      <c r="FDE3" s="191"/>
      <c r="FDF3" s="191"/>
      <c r="FDG3" s="191"/>
      <c r="FDH3" s="191"/>
      <c r="FDI3" s="191"/>
      <c r="FDJ3" s="191"/>
      <c r="FDK3" s="191"/>
      <c r="FDL3" s="191"/>
      <c r="FDM3" s="191"/>
      <c r="FDN3" s="191"/>
      <c r="FDO3" s="191"/>
      <c r="FDP3" s="191"/>
      <c r="FDQ3" s="191"/>
      <c r="FDR3" s="191"/>
      <c r="FDS3" s="191"/>
      <c r="FDT3" s="191"/>
      <c r="FDU3" s="191"/>
      <c r="FDV3" s="191"/>
      <c r="FDW3" s="191"/>
      <c r="FDX3" s="191"/>
      <c r="FDY3" s="191"/>
      <c r="FDZ3" s="191"/>
      <c r="FEA3" s="191"/>
      <c r="FEB3" s="191"/>
      <c r="FEC3" s="191"/>
      <c r="FED3" s="191"/>
      <c r="FEE3" s="191"/>
      <c r="FEF3" s="191"/>
      <c r="FEG3" s="191"/>
      <c r="FEH3" s="191"/>
      <c r="FEI3" s="191"/>
      <c r="FEJ3" s="191"/>
      <c r="FEK3" s="191"/>
      <c r="FEL3" s="191"/>
      <c r="FEM3" s="191"/>
      <c r="FEN3" s="191"/>
      <c r="FEO3" s="191"/>
      <c r="FEP3" s="191"/>
      <c r="FEQ3" s="191"/>
      <c r="FER3" s="191"/>
      <c r="FES3" s="191"/>
      <c r="FET3" s="191"/>
      <c r="FEU3" s="191"/>
      <c r="FEV3" s="191"/>
      <c r="FEW3" s="191"/>
      <c r="FEX3" s="191"/>
      <c r="FEY3" s="191"/>
      <c r="FEZ3" s="191"/>
      <c r="FFA3" s="191"/>
      <c r="FFB3" s="191"/>
      <c r="FFC3" s="191"/>
      <c r="FFD3" s="191"/>
      <c r="FFE3" s="191"/>
      <c r="FFF3" s="191"/>
      <c r="FFG3" s="191"/>
      <c r="FFH3" s="191"/>
      <c r="FFI3" s="191"/>
      <c r="FFJ3" s="191"/>
      <c r="FFK3" s="191"/>
      <c r="FFL3" s="191"/>
      <c r="FFM3" s="191"/>
      <c r="FFN3" s="191"/>
      <c r="FFO3" s="191"/>
      <c r="FFP3" s="191"/>
      <c r="FFQ3" s="191"/>
      <c r="FFR3" s="191"/>
      <c r="FFS3" s="191"/>
      <c r="FFT3" s="191"/>
      <c r="FFU3" s="191"/>
      <c r="FFV3" s="191"/>
      <c r="FFW3" s="191"/>
      <c r="FFX3" s="191"/>
      <c r="FFY3" s="191"/>
      <c r="FFZ3" s="191"/>
      <c r="FGA3" s="191"/>
      <c r="FGB3" s="191"/>
      <c r="FGC3" s="191"/>
      <c r="FGD3" s="191"/>
      <c r="FGE3" s="191"/>
      <c r="FGF3" s="191"/>
      <c r="FGG3" s="191"/>
      <c r="FGH3" s="191"/>
      <c r="FGI3" s="191"/>
      <c r="FGJ3" s="191"/>
      <c r="FGK3" s="191"/>
      <c r="FGL3" s="191"/>
      <c r="FGM3" s="191"/>
      <c r="FGN3" s="191"/>
      <c r="FGO3" s="191"/>
      <c r="FGP3" s="191"/>
      <c r="FGQ3" s="191"/>
      <c r="FGR3" s="191"/>
      <c r="FGS3" s="191"/>
      <c r="FGT3" s="191"/>
      <c r="FGU3" s="191"/>
      <c r="FGV3" s="191"/>
      <c r="FGW3" s="191"/>
      <c r="FGX3" s="191"/>
      <c r="FGY3" s="191"/>
      <c r="FGZ3" s="191"/>
      <c r="FHA3" s="191"/>
      <c r="FHB3" s="191"/>
      <c r="FHC3" s="191"/>
      <c r="FHD3" s="191"/>
      <c r="FHE3" s="191"/>
      <c r="FHF3" s="191"/>
      <c r="FHG3" s="191"/>
      <c r="FHH3" s="191"/>
      <c r="FHI3" s="191"/>
      <c r="FHJ3" s="191"/>
      <c r="FHK3" s="191"/>
      <c r="FHL3" s="191"/>
      <c r="FHM3" s="191"/>
      <c r="FHN3" s="191"/>
      <c r="FHO3" s="191"/>
      <c r="FHP3" s="191"/>
      <c r="FHQ3" s="191"/>
      <c r="FHR3" s="191"/>
      <c r="FHS3" s="191"/>
      <c r="FHT3" s="191"/>
      <c r="FHU3" s="191"/>
      <c r="FHV3" s="191"/>
      <c r="FHW3" s="191"/>
      <c r="FHX3" s="191"/>
      <c r="FHY3" s="191"/>
      <c r="FHZ3" s="191"/>
      <c r="FIA3" s="191"/>
      <c r="FIB3" s="191"/>
      <c r="FIC3" s="191"/>
      <c r="FID3" s="191"/>
      <c r="FIE3" s="191"/>
      <c r="FIF3" s="191"/>
      <c r="FIG3" s="191"/>
      <c r="FIH3" s="191"/>
      <c r="FII3" s="191"/>
      <c r="FIJ3" s="191"/>
      <c r="FIK3" s="191"/>
      <c r="FIL3" s="191"/>
      <c r="FIM3" s="191"/>
      <c r="FIN3" s="191"/>
      <c r="FIO3" s="191"/>
      <c r="FIP3" s="191"/>
      <c r="FIQ3" s="191"/>
      <c r="FIR3" s="191"/>
      <c r="FIS3" s="191"/>
      <c r="FIT3" s="191"/>
      <c r="FIU3" s="191"/>
      <c r="FIV3" s="191"/>
      <c r="FIW3" s="191"/>
      <c r="FIX3" s="191"/>
      <c r="FIY3" s="191"/>
      <c r="FIZ3" s="191"/>
      <c r="FJA3" s="191"/>
      <c r="FJB3" s="191"/>
      <c r="FJC3" s="191"/>
      <c r="FJD3" s="191"/>
      <c r="FJE3" s="191"/>
      <c r="FJF3" s="191"/>
      <c r="FJG3" s="191"/>
      <c r="FJH3" s="191"/>
      <c r="FJI3" s="191"/>
      <c r="FJJ3" s="191"/>
      <c r="FJK3" s="191"/>
      <c r="FJL3" s="191"/>
      <c r="FJM3" s="191"/>
      <c r="FJN3" s="191"/>
      <c r="FJO3" s="191"/>
      <c r="FJP3" s="191"/>
      <c r="FJQ3" s="191"/>
      <c r="FJR3" s="191"/>
      <c r="FJS3" s="191"/>
      <c r="FJT3" s="191"/>
      <c r="FJU3" s="191"/>
      <c r="FJV3" s="191"/>
      <c r="FJW3" s="191"/>
      <c r="FJX3" s="191"/>
      <c r="FJY3" s="191"/>
      <c r="FJZ3" s="191"/>
      <c r="FKA3" s="191"/>
      <c r="FKB3" s="191"/>
      <c r="FKC3" s="191"/>
      <c r="FKD3" s="191"/>
      <c r="FKE3" s="191"/>
      <c r="FKF3" s="191"/>
      <c r="FKG3" s="191"/>
      <c r="FKH3" s="191"/>
      <c r="FKI3" s="191"/>
      <c r="FKJ3" s="191"/>
      <c r="FKK3" s="191"/>
      <c r="FKL3" s="191"/>
      <c r="FKM3" s="191"/>
      <c r="FKN3" s="191"/>
      <c r="FKO3" s="191"/>
      <c r="FKP3" s="191"/>
      <c r="FKQ3" s="191"/>
      <c r="FKR3" s="191"/>
      <c r="FKS3" s="191"/>
      <c r="FKT3" s="191"/>
      <c r="FKU3" s="191"/>
      <c r="FKV3" s="191"/>
      <c r="FKW3" s="191"/>
      <c r="FKX3" s="191"/>
      <c r="FKY3" s="191"/>
      <c r="FKZ3" s="191"/>
      <c r="FLA3" s="191"/>
      <c r="FLB3" s="191"/>
      <c r="FLC3" s="191"/>
      <c r="FLD3" s="191"/>
      <c r="FLE3" s="191"/>
      <c r="FLF3" s="191"/>
      <c r="FLG3" s="191"/>
      <c r="FLH3" s="191"/>
      <c r="FLI3" s="191"/>
      <c r="FLJ3" s="191"/>
      <c r="FLK3" s="191"/>
      <c r="FLL3" s="191"/>
      <c r="FLM3" s="191"/>
      <c r="FLN3" s="191"/>
      <c r="FLO3" s="191"/>
      <c r="FLP3" s="191"/>
      <c r="FLQ3" s="191"/>
      <c r="FLR3" s="191"/>
      <c r="FLS3" s="191"/>
      <c r="FLT3" s="191"/>
      <c r="FLU3" s="191"/>
      <c r="FLV3" s="191"/>
      <c r="FLW3" s="191"/>
      <c r="FLX3" s="191"/>
      <c r="FLY3" s="191"/>
      <c r="FLZ3" s="191"/>
      <c r="FMA3" s="191"/>
      <c r="FMB3" s="191"/>
      <c r="FMC3" s="191"/>
      <c r="FMD3" s="191"/>
      <c r="FME3" s="191"/>
      <c r="FMF3" s="191"/>
      <c r="FMG3" s="191"/>
      <c r="FMH3" s="191"/>
      <c r="FMI3" s="191"/>
      <c r="FMJ3" s="191"/>
      <c r="FMK3" s="191"/>
      <c r="FML3" s="191"/>
      <c r="FMM3" s="191"/>
      <c r="FMN3" s="191"/>
      <c r="FMO3" s="191"/>
      <c r="FMP3" s="191"/>
      <c r="FMQ3" s="191"/>
      <c r="FMR3" s="191"/>
      <c r="FMS3" s="191"/>
      <c r="FMT3" s="191"/>
      <c r="FMU3" s="191"/>
      <c r="FMV3" s="191"/>
      <c r="FMW3" s="191"/>
      <c r="FMX3" s="191"/>
      <c r="FMY3" s="191"/>
      <c r="FMZ3" s="191"/>
      <c r="FNA3" s="191"/>
      <c r="FNB3" s="191"/>
      <c r="FNC3" s="191"/>
      <c r="FND3" s="191"/>
      <c r="FNE3" s="191"/>
      <c r="FNF3" s="191"/>
      <c r="FNG3" s="191"/>
      <c r="FNH3" s="191"/>
      <c r="FNI3" s="191"/>
      <c r="FNJ3" s="191"/>
      <c r="FNK3" s="191"/>
      <c r="FNL3" s="191"/>
      <c r="FNM3" s="191"/>
      <c r="FNN3" s="191"/>
      <c r="FNO3" s="191"/>
      <c r="FNP3" s="191"/>
      <c r="FNQ3" s="191"/>
      <c r="FNR3" s="191"/>
      <c r="FNS3" s="191"/>
      <c r="FNT3" s="191"/>
      <c r="FNU3" s="191"/>
      <c r="FNV3" s="191"/>
      <c r="FNW3" s="191"/>
      <c r="FNX3" s="191"/>
      <c r="FNY3" s="191"/>
      <c r="FNZ3" s="191"/>
      <c r="FOA3" s="191"/>
      <c r="FOB3" s="191"/>
      <c r="FOC3" s="191"/>
      <c r="FOD3" s="191"/>
      <c r="FOE3" s="191"/>
      <c r="FOF3" s="191"/>
      <c r="FOG3" s="191"/>
      <c r="FOH3" s="191"/>
      <c r="FOI3" s="191"/>
      <c r="FOJ3" s="191"/>
      <c r="FOK3" s="191"/>
      <c r="FOL3" s="191"/>
      <c r="FOM3" s="191"/>
      <c r="FON3" s="191"/>
      <c r="FOO3" s="191"/>
      <c r="FOP3" s="191"/>
      <c r="FOQ3" s="191"/>
      <c r="FOR3" s="191"/>
      <c r="FOS3" s="191"/>
      <c r="FOT3" s="191"/>
      <c r="FOU3" s="191"/>
      <c r="FOV3" s="191"/>
      <c r="FOW3" s="191"/>
      <c r="FOX3" s="191"/>
      <c r="FOY3" s="191"/>
      <c r="FOZ3" s="191"/>
      <c r="FPA3" s="191"/>
      <c r="FPB3" s="191"/>
      <c r="FPC3" s="191"/>
      <c r="FPD3" s="191"/>
      <c r="FPE3" s="191"/>
      <c r="FPF3" s="191"/>
      <c r="FPG3" s="191"/>
      <c r="FPH3" s="191"/>
      <c r="FPI3" s="191"/>
      <c r="FPJ3" s="191"/>
      <c r="FPK3" s="191"/>
      <c r="FPL3" s="191"/>
      <c r="FPM3" s="191"/>
      <c r="FPN3" s="191"/>
      <c r="FPO3" s="191"/>
      <c r="FPP3" s="191"/>
      <c r="FPQ3" s="191"/>
      <c r="FPR3" s="191"/>
      <c r="FPS3" s="191"/>
      <c r="FPT3" s="191"/>
      <c r="FPU3" s="191"/>
      <c r="FPV3" s="191"/>
      <c r="FPW3" s="191"/>
      <c r="FPX3" s="191"/>
      <c r="FPY3" s="191"/>
      <c r="FPZ3" s="191"/>
      <c r="FQA3" s="191"/>
      <c r="FQB3" s="191"/>
      <c r="FQC3" s="191"/>
      <c r="FQD3" s="191"/>
      <c r="FQE3" s="191"/>
      <c r="FQF3" s="191"/>
      <c r="FQG3" s="191"/>
      <c r="FQH3" s="191"/>
      <c r="FQI3" s="191"/>
      <c r="FQJ3" s="191"/>
      <c r="FQK3" s="191"/>
      <c r="FQL3" s="191"/>
      <c r="FQM3" s="191"/>
      <c r="FQN3" s="191"/>
      <c r="FQO3" s="191"/>
      <c r="FQP3" s="191"/>
      <c r="FQQ3" s="191"/>
      <c r="FQR3" s="191"/>
      <c r="FQS3" s="191"/>
      <c r="FQT3" s="191"/>
      <c r="FQU3" s="191"/>
      <c r="FQV3" s="191"/>
      <c r="FQW3" s="191"/>
      <c r="FQX3" s="191"/>
      <c r="FQY3" s="191"/>
      <c r="FQZ3" s="191"/>
      <c r="FRA3" s="191"/>
      <c r="FRB3" s="191"/>
      <c r="FRC3" s="191"/>
      <c r="FRD3" s="191"/>
      <c r="FRE3" s="191"/>
      <c r="FRF3" s="191"/>
      <c r="FRG3" s="191"/>
      <c r="FRH3" s="191"/>
      <c r="FRI3" s="191"/>
      <c r="FRJ3" s="191"/>
      <c r="FRK3" s="191"/>
      <c r="FRL3" s="191"/>
      <c r="FRM3" s="191"/>
      <c r="FRN3" s="191"/>
      <c r="FRO3" s="191"/>
      <c r="FRP3" s="191"/>
      <c r="FRQ3" s="191"/>
      <c r="FRR3" s="191"/>
      <c r="FRS3" s="191"/>
      <c r="FRT3" s="191"/>
      <c r="FRU3" s="191"/>
      <c r="FRV3" s="191"/>
      <c r="FRW3" s="191"/>
      <c r="FRX3" s="191"/>
      <c r="FRY3" s="191"/>
      <c r="FRZ3" s="191"/>
      <c r="FSA3" s="191"/>
      <c r="FSB3" s="191"/>
      <c r="FSC3" s="191"/>
      <c r="FSD3" s="191"/>
      <c r="FSE3" s="191"/>
      <c r="FSF3" s="191"/>
      <c r="FSG3" s="191"/>
      <c r="FSH3" s="191"/>
      <c r="FSI3" s="191"/>
      <c r="FSJ3" s="191"/>
      <c r="FSK3" s="191"/>
      <c r="FSL3" s="191"/>
      <c r="FSM3" s="191"/>
      <c r="FSN3" s="191"/>
      <c r="FSO3" s="191"/>
      <c r="FSP3" s="191"/>
      <c r="FSQ3" s="191"/>
      <c r="FSR3" s="191"/>
      <c r="FSS3" s="191"/>
      <c r="FST3" s="191"/>
      <c r="FSU3" s="191"/>
      <c r="FSV3" s="191"/>
      <c r="FSW3" s="191"/>
      <c r="FSX3" s="191"/>
      <c r="FSY3" s="191"/>
      <c r="FSZ3" s="191"/>
      <c r="FTA3" s="191"/>
      <c r="FTB3" s="191"/>
      <c r="FTC3" s="191"/>
      <c r="FTD3" s="191"/>
      <c r="FTE3" s="191"/>
      <c r="FTF3" s="191"/>
      <c r="FTG3" s="191"/>
      <c r="FTH3" s="191"/>
      <c r="FTI3" s="191"/>
      <c r="FTJ3" s="191"/>
      <c r="FTK3" s="191"/>
      <c r="FTL3" s="191"/>
      <c r="FTM3" s="191"/>
      <c r="FTN3" s="191"/>
      <c r="FTO3" s="191"/>
      <c r="FTP3" s="191"/>
      <c r="FTQ3" s="191"/>
      <c r="FTR3" s="191"/>
      <c r="FTS3" s="191"/>
      <c r="FTT3" s="191"/>
      <c r="FTU3" s="191"/>
      <c r="FTV3" s="191"/>
      <c r="FTW3" s="191"/>
      <c r="FTX3" s="191"/>
      <c r="FTY3" s="191"/>
      <c r="FTZ3" s="191"/>
      <c r="FUA3" s="191"/>
      <c r="FUB3" s="191"/>
      <c r="FUC3" s="191"/>
      <c r="FUD3" s="191"/>
      <c r="FUE3" s="191"/>
      <c r="FUF3" s="191"/>
      <c r="FUG3" s="191"/>
      <c r="FUH3" s="191"/>
      <c r="FUI3" s="191"/>
      <c r="FUJ3" s="191"/>
      <c r="FUK3" s="191"/>
      <c r="FUL3" s="191"/>
      <c r="FUM3" s="191"/>
      <c r="FUN3" s="191"/>
      <c r="FUO3" s="191"/>
      <c r="FUP3" s="191"/>
      <c r="FUQ3" s="191"/>
      <c r="FUR3" s="191"/>
      <c r="FUS3" s="191"/>
      <c r="FUT3" s="191"/>
      <c r="FUU3" s="191"/>
      <c r="FUV3" s="191"/>
      <c r="FUW3" s="191"/>
      <c r="FUX3" s="191"/>
      <c r="FUY3" s="191"/>
      <c r="FUZ3" s="191"/>
      <c r="FVA3" s="191"/>
      <c r="FVB3" s="191"/>
      <c r="FVC3" s="191"/>
      <c r="FVD3" s="191"/>
      <c r="FVE3" s="191"/>
      <c r="FVF3" s="191"/>
      <c r="FVG3" s="191"/>
      <c r="FVH3" s="191"/>
      <c r="FVI3" s="191"/>
      <c r="FVJ3" s="191"/>
      <c r="FVK3" s="191"/>
      <c r="FVL3" s="191"/>
      <c r="FVM3" s="191"/>
      <c r="FVN3" s="191"/>
      <c r="FVO3" s="191"/>
      <c r="FVP3" s="191"/>
      <c r="FVQ3" s="191"/>
      <c r="FVR3" s="191"/>
      <c r="FVS3" s="191"/>
      <c r="FVT3" s="191"/>
      <c r="FVU3" s="191"/>
      <c r="FVV3" s="191"/>
      <c r="FVW3" s="191"/>
      <c r="FVX3" s="191"/>
      <c r="FVY3" s="191"/>
      <c r="FVZ3" s="191"/>
      <c r="FWA3" s="191"/>
      <c r="FWB3" s="191"/>
      <c r="FWC3" s="191"/>
      <c r="FWD3" s="191"/>
      <c r="FWE3" s="191"/>
      <c r="FWF3" s="191"/>
      <c r="FWG3" s="191"/>
      <c r="FWH3" s="191"/>
      <c r="FWI3" s="191"/>
      <c r="FWJ3" s="191"/>
      <c r="FWK3" s="191"/>
      <c r="FWL3" s="191"/>
      <c r="FWM3" s="191"/>
      <c r="FWN3" s="191"/>
      <c r="FWO3" s="191"/>
      <c r="FWP3" s="191"/>
      <c r="FWQ3" s="191"/>
      <c r="FWR3" s="191"/>
      <c r="FWS3" s="191"/>
      <c r="FWT3" s="191"/>
      <c r="FWU3" s="191"/>
      <c r="FWV3" s="191"/>
      <c r="FWW3" s="191"/>
      <c r="FWX3" s="191"/>
      <c r="FWY3" s="191"/>
      <c r="FWZ3" s="191"/>
      <c r="FXA3" s="191"/>
      <c r="FXB3" s="191"/>
      <c r="FXC3" s="191"/>
      <c r="FXD3" s="191"/>
      <c r="FXE3" s="191"/>
      <c r="FXF3" s="191"/>
      <c r="FXG3" s="191"/>
      <c r="FXH3" s="191"/>
      <c r="FXI3" s="191"/>
      <c r="FXJ3" s="191"/>
      <c r="FXK3" s="191"/>
      <c r="FXL3" s="191"/>
      <c r="FXM3" s="191"/>
      <c r="FXN3" s="191"/>
      <c r="FXO3" s="191"/>
      <c r="FXP3" s="191"/>
      <c r="FXQ3" s="191"/>
      <c r="FXR3" s="191"/>
      <c r="FXS3" s="191"/>
      <c r="FXT3" s="191"/>
      <c r="FXU3" s="191"/>
      <c r="FXV3" s="191"/>
      <c r="FXW3" s="191"/>
      <c r="FXX3" s="191"/>
      <c r="FXY3" s="191"/>
      <c r="FXZ3" s="191"/>
      <c r="FYA3" s="191"/>
      <c r="FYB3" s="191"/>
      <c r="FYC3" s="191"/>
      <c r="FYD3" s="191"/>
      <c r="FYE3" s="191"/>
      <c r="FYF3" s="191"/>
      <c r="FYG3" s="191"/>
      <c r="FYH3" s="191"/>
      <c r="FYI3" s="191"/>
      <c r="FYJ3" s="191"/>
      <c r="FYK3" s="191"/>
      <c r="FYL3" s="191"/>
      <c r="FYM3" s="191"/>
      <c r="FYN3" s="191"/>
      <c r="FYO3" s="191"/>
      <c r="FYP3" s="191"/>
      <c r="FYQ3" s="191"/>
      <c r="FYR3" s="191"/>
      <c r="FYS3" s="191"/>
      <c r="FYT3" s="191"/>
      <c r="FYU3" s="191"/>
      <c r="FYV3" s="191"/>
      <c r="FYW3" s="191"/>
      <c r="FYX3" s="191"/>
      <c r="FYY3" s="191"/>
      <c r="FYZ3" s="191"/>
      <c r="FZA3" s="191"/>
      <c r="FZB3" s="191"/>
      <c r="FZC3" s="191"/>
      <c r="FZD3" s="191"/>
      <c r="FZE3" s="191"/>
      <c r="FZF3" s="191"/>
      <c r="FZG3" s="191"/>
      <c r="FZH3" s="191"/>
      <c r="FZI3" s="191"/>
      <c r="FZJ3" s="191"/>
      <c r="FZK3" s="191"/>
      <c r="FZL3" s="191"/>
      <c r="FZM3" s="191"/>
      <c r="FZN3" s="191"/>
      <c r="FZO3" s="191"/>
      <c r="FZP3" s="191"/>
      <c r="FZQ3" s="191"/>
      <c r="FZR3" s="191"/>
      <c r="FZS3" s="191"/>
      <c r="FZT3" s="191"/>
      <c r="FZU3" s="191"/>
      <c r="FZV3" s="191"/>
      <c r="FZW3" s="191"/>
      <c r="FZX3" s="191"/>
      <c r="FZY3" s="191"/>
      <c r="FZZ3" s="191"/>
      <c r="GAA3" s="191"/>
      <c r="GAB3" s="191"/>
      <c r="GAC3" s="191"/>
      <c r="GAD3" s="191"/>
      <c r="GAE3" s="191"/>
      <c r="GAF3" s="191"/>
      <c r="GAG3" s="191"/>
      <c r="GAH3" s="191"/>
      <c r="GAI3" s="191"/>
      <c r="GAJ3" s="191"/>
      <c r="GAK3" s="191"/>
      <c r="GAL3" s="191"/>
      <c r="GAM3" s="191"/>
      <c r="GAN3" s="191"/>
      <c r="GAO3" s="191"/>
      <c r="GAP3" s="191"/>
      <c r="GAQ3" s="191"/>
      <c r="GAR3" s="191"/>
      <c r="GAS3" s="191"/>
      <c r="GAT3" s="191"/>
      <c r="GAU3" s="191"/>
      <c r="GAV3" s="191"/>
      <c r="GAW3" s="191"/>
      <c r="GAX3" s="191"/>
      <c r="GAY3" s="191"/>
      <c r="GAZ3" s="191"/>
      <c r="GBA3" s="191"/>
      <c r="GBB3" s="191"/>
      <c r="GBC3" s="191"/>
      <c r="GBD3" s="191"/>
      <c r="GBE3" s="191"/>
      <c r="GBF3" s="191"/>
      <c r="GBG3" s="191"/>
      <c r="GBH3" s="191"/>
      <c r="GBI3" s="191"/>
      <c r="GBJ3" s="191"/>
      <c r="GBK3" s="191"/>
      <c r="GBL3" s="191"/>
      <c r="GBM3" s="191"/>
      <c r="GBN3" s="191"/>
      <c r="GBO3" s="191"/>
      <c r="GBP3" s="191"/>
      <c r="GBQ3" s="191"/>
      <c r="GBR3" s="191"/>
      <c r="GBS3" s="191"/>
      <c r="GBT3" s="191"/>
      <c r="GBU3" s="191"/>
      <c r="GBV3" s="191"/>
      <c r="GBW3" s="191"/>
      <c r="GBX3" s="191"/>
      <c r="GBY3" s="191"/>
      <c r="GBZ3" s="191"/>
      <c r="GCA3" s="191"/>
      <c r="GCB3" s="191"/>
      <c r="GCC3" s="191"/>
      <c r="GCD3" s="191"/>
      <c r="GCE3" s="191"/>
      <c r="GCF3" s="191"/>
      <c r="GCG3" s="191"/>
      <c r="GCH3" s="191"/>
      <c r="GCI3" s="191"/>
      <c r="GCJ3" s="191"/>
      <c r="GCK3" s="191"/>
      <c r="GCL3" s="191"/>
      <c r="GCM3" s="191"/>
      <c r="GCN3" s="191"/>
      <c r="GCO3" s="191"/>
      <c r="GCP3" s="191"/>
      <c r="GCQ3" s="191"/>
      <c r="GCR3" s="191"/>
      <c r="GCS3" s="191"/>
      <c r="GCT3" s="191"/>
      <c r="GCU3" s="191"/>
      <c r="GCV3" s="191"/>
      <c r="GCW3" s="191"/>
      <c r="GCX3" s="191"/>
      <c r="GCY3" s="191"/>
      <c r="GCZ3" s="191"/>
      <c r="GDA3" s="191"/>
      <c r="GDB3" s="191"/>
      <c r="GDC3" s="191"/>
      <c r="GDD3" s="191"/>
      <c r="GDE3" s="191"/>
      <c r="GDF3" s="191"/>
      <c r="GDG3" s="191"/>
      <c r="GDH3" s="191"/>
      <c r="GDI3" s="191"/>
      <c r="GDJ3" s="191"/>
      <c r="GDK3" s="191"/>
      <c r="GDL3" s="191"/>
      <c r="GDM3" s="191"/>
      <c r="GDN3" s="191"/>
      <c r="GDO3" s="191"/>
      <c r="GDP3" s="191"/>
      <c r="GDQ3" s="191"/>
      <c r="GDR3" s="191"/>
      <c r="GDS3" s="191"/>
      <c r="GDT3" s="191"/>
      <c r="GDU3" s="191"/>
      <c r="GDV3" s="191"/>
      <c r="GDW3" s="191"/>
      <c r="GDX3" s="191"/>
      <c r="GDY3" s="191"/>
      <c r="GDZ3" s="191"/>
      <c r="GEA3" s="191"/>
      <c r="GEB3" s="191"/>
      <c r="GEC3" s="191"/>
      <c r="GED3" s="191"/>
      <c r="GEE3" s="191"/>
      <c r="GEF3" s="191"/>
      <c r="GEG3" s="191"/>
      <c r="GEH3" s="191"/>
      <c r="GEI3" s="191"/>
      <c r="GEJ3" s="191"/>
      <c r="GEK3" s="191"/>
      <c r="GEL3" s="191"/>
      <c r="GEM3" s="191"/>
      <c r="GEN3" s="191"/>
      <c r="GEO3" s="191"/>
      <c r="GEP3" s="191"/>
      <c r="GEQ3" s="191"/>
      <c r="GER3" s="191"/>
      <c r="GES3" s="191"/>
      <c r="GET3" s="191"/>
      <c r="GEU3" s="191"/>
      <c r="GEV3" s="191"/>
      <c r="GEW3" s="191"/>
      <c r="GEX3" s="191"/>
      <c r="GEY3" s="191"/>
      <c r="GEZ3" s="191"/>
      <c r="GFA3" s="191"/>
      <c r="GFB3" s="191"/>
      <c r="GFC3" s="191"/>
      <c r="GFD3" s="191"/>
      <c r="GFE3" s="191"/>
      <c r="GFF3" s="191"/>
      <c r="GFG3" s="191"/>
      <c r="GFH3" s="191"/>
      <c r="GFI3" s="191"/>
      <c r="GFJ3" s="191"/>
      <c r="GFK3" s="191"/>
      <c r="GFL3" s="191"/>
      <c r="GFM3" s="191"/>
      <c r="GFN3" s="191"/>
      <c r="GFO3" s="191"/>
      <c r="GFP3" s="191"/>
      <c r="GFQ3" s="191"/>
      <c r="GFR3" s="191"/>
      <c r="GFS3" s="191"/>
      <c r="GFT3" s="191"/>
      <c r="GFU3" s="191"/>
      <c r="GFV3" s="191"/>
      <c r="GFW3" s="191"/>
      <c r="GFX3" s="191"/>
      <c r="GFY3" s="191"/>
      <c r="GFZ3" s="191"/>
      <c r="GGA3" s="191"/>
      <c r="GGB3" s="191"/>
      <c r="GGC3" s="191"/>
      <c r="GGD3" s="191"/>
      <c r="GGE3" s="191"/>
      <c r="GGF3" s="191"/>
      <c r="GGG3" s="191"/>
      <c r="GGH3" s="191"/>
      <c r="GGI3" s="191"/>
      <c r="GGJ3" s="191"/>
      <c r="GGK3" s="191"/>
      <c r="GGL3" s="191"/>
      <c r="GGM3" s="191"/>
      <c r="GGN3" s="191"/>
      <c r="GGO3" s="191"/>
      <c r="GGP3" s="191"/>
      <c r="GGQ3" s="191"/>
      <c r="GGR3" s="191"/>
      <c r="GGS3" s="191"/>
      <c r="GGT3" s="191"/>
      <c r="GGU3" s="191"/>
      <c r="GGV3" s="191"/>
      <c r="GGW3" s="191"/>
      <c r="GGX3" s="191"/>
      <c r="GGY3" s="191"/>
      <c r="GGZ3" s="191"/>
      <c r="GHA3" s="191"/>
      <c r="GHB3" s="191"/>
      <c r="GHC3" s="191"/>
      <c r="GHD3" s="191"/>
      <c r="GHE3" s="191"/>
      <c r="GHF3" s="191"/>
      <c r="GHG3" s="191"/>
      <c r="GHH3" s="191"/>
      <c r="GHI3" s="191"/>
      <c r="GHJ3" s="191"/>
      <c r="GHK3" s="191"/>
      <c r="GHL3" s="191"/>
      <c r="GHM3" s="191"/>
      <c r="GHN3" s="191"/>
      <c r="GHO3" s="191"/>
      <c r="GHP3" s="191"/>
      <c r="GHQ3" s="191"/>
      <c r="GHR3" s="191"/>
      <c r="GHS3" s="191"/>
      <c r="GHT3" s="191"/>
      <c r="GHU3" s="191"/>
      <c r="GHV3" s="191"/>
      <c r="GHW3" s="191"/>
      <c r="GHX3" s="191"/>
      <c r="GHY3" s="191"/>
      <c r="GHZ3" s="191"/>
      <c r="GIA3" s="191"/>
      <c r="GIB3" s="191"/>
      <c r="GIC3" s="191"/>
      <c r="GID3" s="191"/>
      <c r="GIE3" s="191"/>
      <c r="GIF3" s="191"/>
      <c r="GIG3" s="191"/>
      <c r="GIH3" s="191"/>
      <c r="GII3" s="191"/>
      <c r="GIJ3" s="191"/>
      <c r="GIK3" s="191"/>
      <c r="GIL3" s="191"/>
      <c r="GIM3" s="191"/>
      <c r="GIN3" s="191"/>
      <c r="GIO3" s="191"/>
      <c r="GIP3" s="191"/>
      <c r="GIQ3" s="191"/>
      <c r="GIR3" s="191"/>
      <c r="GIS3" s="191"/>
      <c r="GIT3" s="191"/>
      <c r="GIU3" s="191"/>
      <c r="GIV3" s="191"/>
      <c r="GIW3" s="191"/>
      <c r="GIX3" s="191"/>
      <c r="GIY3" s="191"/>
      <c r="GIZ3" s="191"/>
      <c r="GJA3" s="191"/>
      <c r="GJB3" s="191"/>
      <c r="GJC3" s="191"/>
      <c r="GJD3" s="191"/>
      <c r="GJE3" s="191"/>
      <c r="GJF3" s="191"/>
      <c r="GJG3" s="191"/>
      <c r="GJH3" s="191"/>
      <c r="GJI3" s="191"/>
      <c r="GJJ3" s="191"/>
      <c r="GJK3" s="191"/>
      <c r="GJL3" s="191"/>
      <c r="GJM3" s="191"/>
      <c r="GJN3" s="191"/>
      <c r="GJO3" s="191"/>
      <c r="GJP3" s="191"/>
      <c r="GJQ3" s="191"/>
      <c r="GJR3" s="191"/>
      <c r="GJS3" s="191"/>
      <c r="GJT3" s="191"/>
      <c r="GJU3" s="191"/>
      <c r="GJV3" s="191"/>
      <c r="GJW3" s="191"/>
      <c r="GJX3" s="191"/>
      <c r="GJY3" s="191"/>
      <c r="GJZ3" s="191"/>
      <c r="GKA3" s="191"/>
      <c r="GKB3" s="191"/>
      <c r="GKC3" s="191"/>
      <c r="GKD3" s="191"/>
      <c r="GKE3" s="191"/>
      <c r="GKF3" s="191"/>
      <c r="GKG3" s="191"/>
      <c r="GKH3" s="191"/>
      <c r="GKI3" s="191"/>
      <c r="GKJ3" s="191"/>
      <c r="GKK3" s="191"/>
      <c r="GKL3" s="191"/>
      <c r="GKM3" s="191"/>
      <c r="GKN3" s="191"/>
      <c r="GKO3" s="191"/>
      <c r="GKP3" s="191"/>
      <c r="GKQ3" s="191"/>
      <c r="GKR3" s="191"/>
      <c r="GKS3" s="191"/>
      <c r="GKT3" s="191"/>
      <c r="GKU3" s="191"/>
      <c r="GKV3" s="191"/>
      <c r="GKW3" s="191"/>
      <c r="GKX3" s="191"/>
      <c r="GKY3" s="191"/>
      <c r="GKZ3" s="191"/>
      <c r="GLA3" s="191"/>
      <c r="GLB3" s="191"/>
      <c r="GLC3" s="191"/>
      <c r="GLD3" s="191"/>
      <c r="GLE3" s="191"/>
      <c r="GLF3" s="191"/>
      <c r="GLG3" s="191"/>
      <c r="GLH3" s="191"/>
      <c r="GLI3" s="191"/>
      <c r="GLJ3" s="191"/>
      <c r="GLK3" s="191"/>
      <c r="GLL3" s="191"/>
      <c r="GLM3" s="191"/>
      <c r="GLN3" s="191"/>
      <c r="GLO3" s="191"/>
      <c r="GLP3" s="191"/>
      <c r="GLQ3" s="191"/>
      <c r="GLR3" s="191"/>
      <c r="GLS3" s="191"/>
      <c r="GLT3" s="191"/>
      <c r="GLU3" s="191"/>
      <c r="GLV3" s="191"/>
      <c r="GLW3" s="191"/>
      <c r="GLX3" s="191"/>
      <c r="GLY3" s="191"/>
      <c r="GLZ3" s="191"/>
      <c r="GMA3" s="191"/>
      <c r="GMB3" s="191"/>
      <c r="GMC3" s="191"/>
      <c r="GMD3" s="191"/>
      <c r="GME3" s="191"/>
      <c r="GMF3" s="191"/>
      <c r="GMG3" s="191"/>
      <c r="GMH3" s="191"/>
      <c r="GMI3" s="191"/>
      <c r="GMJ3" s="191"/>
      <c r="GMK3" s="191"/>
      <c r="GML3" s="191"/>
      <c r="GMM3" s="191"/>
      <c r="GMN3" s="191"/>
      <c r="GMO3" s="191"/>
      <c r="GMP3" s="191"/>
      <c r="GMQ3" s="191"/>
      <c r="GMR3" s="191"/>
      <c r="GMS3" s="191"/>
      <c r="GMT3" s="191"/>
      <c r="GMU3" s="191"/>
      <c r="GMV3" s="191"/>
      <c r="GMW3" s="191"/>
      <c r="GMX3" s="191"/>
      <c r="GMY3" s="191"/>
      <c r="GMZ3" s="191"/>
      <c r="GNA3" s="191"/>
      <c r="GNB3" s="191"/>
      <c r="GNC3" s="191"/>
      <c r="GND3" s="191"/>
      <c r="GNE3" s="191"/>
      <c r="GNF3" s="191"/>
      <c r="GNG3" s="191"/>
      <c r="GNH3" s="191"/>
      <c r="GNI3" s="191"/>
      <c r="GNJ3" s="191"/>
      <c r="GNK3" s="191"/>
      <c r="GNL3" s="191"/>
      <c r="GNM3" s="191"/>
      <c r="GNN3" s="191"/>
      <c r="GNO3" s="191"/>
      <c r="GNP3" s="191"/>
      <c r="GNQ3" s="191"/>
      <c r="GNR3" s="191"/>
      <c r="GNS3" s="191"/>
      <c r="GNT3" s="191"/>
      <c r="GNU3" s="191"/>
      <c r="GNV3" s="191"/>
      <c r="GNW3" s="191"/>
      <c r="GNX3" s="191"/>
      <c r="GNY3" s="191"/>
      <c r="GNZ3" s="191"/>
      <c r="GOA3" s="191"/>
      <c r="GOB3" s="191"/>
      <c r="GOC3" s="191"/>
      <c r="GOD3" s="191"/>
      <c r="GOE3" s="191"/>
      <c r="GOF3" s="191"/>
      <c r="GOG3" s="191"/>
      <c r="GOH3" s="191"/>
      <c r="GOI3" s="191"/>
      <c r="GOJ3" s="191"/>
      <c r="GOK3" s="191"/>
      <c r="GOL3" s="191"/>
      <c r="GOM3" s="191"/>
      <c r="GON3" s="191"/>
      <c r="GOO3" s="191"/>
      <c r="GOP3" s="191"/>
      <c r="GOQ3" s="191"/>
      <c r="GOR3" s="191"/>
      <c r="GOS3" s="191"/>
      <c r="GOT3" s="191"/>
      <c r="GOU3" s="191"/>
      <c r="GOV3" s="191"/>
      <c r="GOW3" s="191"/>
      <c r="GOX3" s="191"/>
      <c r="GOY3" s="191"/>
      <c r="GOZ3" s="191"/>
      <c r="GPA3" s="191"/>
      <c r="GPB3" s="191"/>
      <c r="GPC3" s="191"/>
      <c r="GPD3" s="191"/>
      <c r="GPE3" s="191"/>
      <c r="GPF3" s="191"/>
      <c r="GPG3" s="191"/>
      <c r="GPH3" s="191"/>
      <c r="GPI3" s="191"/>
      <c r="GPJ3" s="191"/>
      <c r="GPK3" s="191"/>
      <c r="GPL3" s="191"/>
      <c r="GPM3" s="191"/>
      <c r="GPN3" s="191"/>
      <c r="GPO3" s="191"/>
      <c r="GPP3" s="191"/>
      <c r="GPQ3" s="191"/>
      <c r="GPR3" s="191"/>
      <c r="GPS3" s="191"/>
      <c r="GPT3" s="191"/>
      <c r="GPU3" s="191"/>
      <c r="GPV3" s="191"/>
      <c r="GPW3" s="191"/>
      <c r="GPX3" s="191"/>
      <c r="GPY3" s="191"/>
      <c r="GPZ3" s="191"/>
      <c r="GQA3" s="191"/>
      <c r="GQB3" s="191"/>
      <c r="GQC3" s="191"/>
      <c r="GQD3" s="191"/>
      <c r="GQE3" s="191"/>
      <c r="GQF3" s="191"/>
      <c r="GQG3" s="191"/>
      <c r="GQH3" s="191"/>
      <c r="GQI3" s="191"/>
      <c r="GQJ3" s="191"/>
      <c r="GQK3" s="191"/>
      <c r="GQL3" s="191"/>
      <c r="GQM3" s="191"/>
      <c r="GQN3" s="191"/>
      <c r="GQO3" s="191"/>
      <c r="GQP3" s="191"/>
      <c r="GQQ3" s="191"/>
      <c r="GQR3" s="191"/>
      <c r="GQS3" s="191"/>
      <c r="GQT3" s="191"/>
      <c r="GQU3" s="191"/>
      <c r="GQV3" s="191"/>
      <c r="GQW3" s="191"/>
      <c r="GQX3" s="191"/>
      <c r="GQY3" s="191"/>
      <c r="GQZ3" s="191"/>
      <c r="GRA3" s="191"/>
      <c r="GRB3" s="191"/>
      <c r="GRC3" s="191"/>
      <c r="GRD3" s="191"/>
      <c r="GRE3" s="191"/>
      <c r="GRF3" s="191"/>
      <c r="GRG3" s="191"/>
      <c r="GRH3" s="191"/>
      <c r="GRI3" s="191"/>
      <c r="GRJ3" s="191"/>
      <c r="GRK3" s="191"/>
      <c r="GRL3" s="191"/>
      <c r="GRM3" s="191"/>
      <c r="GRN3" s="191"/>
      <c r="GRO3" s="191"/>
      <c r="GRP3" s="191"/>
      <c r="GRQ3" s="191"/>
      <c r="GRR3" s="191"/>
      <c r="GRS3" s="191"/>
      <c r="GRT3" s="191"/>
      <c r="GRU3" s="191"/>
      <c r="GRV3" s="191"/>
      <c r="GRW3" s="191"/>
      <c r="GRX3" s="191"/>
      <c r="GRY3" s="191"/>
      <c r="GRZ3" s="191"/>
      <c r="GSA3" s="191"/>
      <c r="GSB3" s="191"/>
      <c r="GSC3" s="191"/>
      <c r="GSD3" s="191"/>
      <c r="GSE3" s="191"/>
      <c r="GSF3" s="191"/>
      <c r="GSG3" s="191"/>
      <c r="GSH3" s="191"/>
      <c r="GSI3" s="191"/>
      <c r="GSJ3" s="191"/>
      <c r="GSK3" s="191"/>
      <c r="GSL3" s="191"/>
      <c r="GSM3" s="191"/>
      <c r="GSN3" s="191"/>
      <c r="GSO3" s="191"/>
      <c r="GSP3" s="191"/>
      <c r="GSQ3" s="191"/>
      <c r="GSR3" s="191"/>
      <c r="GSS3" s="191"/>
      <c r="GST3" s="191"/>
      <c r="GSU3" s="191"/>
      <c r="GSV3" s="191"/>
      <c r="GSW3" s="191"/>
      <c r="GSX3" s="191"/>
      <c r="GSY3" s="191"/>
      <c r="GSZ3" s="191"/>
      <c r="GTA3" s="191"/>
      <c r="GTB3" s="191"/>
      <c r="GTC3" s="191"/>
      <c r="GTD3" s="191"/>
      <c r="GTE3" s="191"/>
      <c r="GTF3" s="191"/>
      <c r="GTG3" s="191"/>
      <c r="GTH3" s="191"/>
      <c r="GTI3" s="191"/>
      <c r="GTJ3" s="191"/>
      <c r="GTK3" s="191"/>
      <c r="GTL3" s="191"/>
      <c r="GTM3" s="191"/>
      <c r="GTN3" s="191"/>
      <c r="GTO3" s="191"/>
      <c r="GTP3" s="191"/>
      <c r="GTQ3" s="191"/>
      <c r="GTR3" s="191"/>
      <c r="GTS3" s="191"/>
      <c r="GTT3" s="191"/>
      <c r="GTU3" s="191"/>
      <c r="GTV3" s="191"/>
      <c r="GTW3" s="191"/>
      <c r="GTX3" s="191"/>
      <c r="GTY3" s="191"/>
      <c r="GTZ3" s="191"/>
      <c r="GUA3" s="191"/>
      <c r="GUB3" s="191"/>
      <c r="GUC3" s="191"/>
      <c r="GUD3" s="191"/>
      <c r="GUE3" s="191"/>
      <c r="GUF3" s="191"/>
      <c r="GUG3" s="191"/>
      <c r="GUH3" s="191"/>
      <c r="GUI3" s="191"/>
      <c r="GUJ3" s="191"/>
      <c r="GUK3" s="191"/>
      <c r="GUL3" s="191"/>
      <c r="GUM3" s="191"/>
      <c r="GUN3" s="191"/>
      <c r="GUO3" s="191"/>
      <c r="GUP3" s="191"/>
      <c r="GUQ3" s="191"/>
      <c r="GUR3" s="191"/>
      <c r="GUS3" s="191"/>
      <c r="GUT3" s="191"/>
      <c r="GUU3" s="191"/>
      <c r="GUV3" s="191"/>
      <c r="GUW3" s="191"/>
      <c r="GUX3" s="191"/>
      <c r="GUY3" s="191"/>
      <c r="GUZ3" s="191"/>
      <c r="GVA3" s="191"/>
      <c r="GVB3" s="191"/>
      <c r="GVC3" s="191"/>
      <c r="GVD3" s="191"/>
      <c r="GVE3" s="191"/>
      <c r="GVF3" s="191"/>
      <c r="GVG3" s="191"/>
      <c r="GVH3" s="191"/>
      <c r="GVI3" s="191"/>
      <c r="GVJ3" s="191"/>
      <c r="GVK3" s="191"/>
      <c r="GVL3" s="191"/>
      <c r="GVM3" s="191"/>
      <c r="GVN3" s="191"/>
      <c r="GVO3" s="191"/>
      <c r="GVP3" s="191"/>
      <c r="GVQ3" s="191"/>
      <c r="GVR3" s="191"/>
      <c r="GVS3" s="191"/>
      <c r="GVT3" s="191"/>
      <c r="GVU3" s="191"/>
      <c r="GVV3" s="191"/>
      <c r="GVW3" s="191"/>
      <c r="GVX3" s="191"/>
      <c r="GVY3" s="191"/>
      <c r="GVZ3" s="191"/>
      <c r="GWA3" s="191"/>
      <c r="GWB3" s="191"/>
      <c r="GWC3" s="191"/>
      <c r="GWD3" s="191"/>
      <c r="GWE3" s="191"/>
      <c r="GWF3" s="191"/>
      <c r="GWG3" s="191"/>
      <c r="GWH3" s="191"/>
      <c r="GWI3" s="191"/>
      <c r="GWJ3" s="191"/>
      <c r="GWK3" s="191"/>
      <c r="GWL3" s="191"/>
      <c r="GWM3" s="191"/>
      <c r="GWN3" s="191"/>
      <c r="GWO3" s="191"/>
      <c r="GWP3" s="191"/>
      <c r="GWQ3" s="191"/>
      <c r="GWR3" s="191"/>
      <c r="GWS3" s="191"/>
      <c r="GWT3" s="191"/>
      <c r="GWU3" s="191"/>
      <c r="GWV3" s="191"/>
      <c r="GWW3" s="191"/>
      <c r="GWX3" s="191"/>
      <c r="GWY3" s="191"/>
      <c r="GWZ3" s="191"/>
      <c r="GXA3" s="191"/>
      <c r="GXB3" s="191"/>
      <c r="GXC3" s="191"/>
      <c r="GXD3" s="191"/>
      <c r="GXE3" s="191"/>
      <c r="GXF3" s="191"/>
      <c r="GXG3" s="191"/>
      <c r="GXH3" s="191"/>
      <c r="GXI3" s="191"/>
      <c r="GXJ3" s="191"/>
      <c r="GXK3" s="191"/>
      <c r="GXL3" s="191"/>
      <c r="GXM3" s="191"/>
      <c r="GXN3" s="191"/>
      <c r="GXO3" s="191"/>
      <c r="GXP3" s="191"/>
      <c r="GXQ3" s="191"/>
      <c r="GXR3" s="191"/>
      <c r="GXS3" s="191"/>
      <c r="GXT3" s="191"/>
      <c r="GXU3" s="191"/>
      <c r="GXV3" s="191"/>
      <c r="GXW3" s="191"/>
      <c r="GXX3" s="191"/>
      <c r="GXY3" s="191"/>
      <c r="GXZ3" s="191"/>
      <c r="GYA3" s="191"/>
      <c r="GYB3" s="191"/>
      <c r="GYC3" s="191"/>
      <c r="GYD3" s="191"/>
      <c r="GYE3" s="191"/>
      <c r="GYF3" s="191"/>
      <c r="GYG3" s="191"/>
      <c r="GYH3" s="191"/>
      <c r="GYI3" s="191"/>
      <c r="GYJ3" s="191"/>
      <c r="GYK3" s="191"/>
      <c r="GYL3" s="191"/>
      <c r="GYM3" s="191"/>
      <c r="GYN3" s="191"/>
      <c r="GYO3" s="191"/>
      <c r="GYP3" s="191"/>
      <c r="GYQ3" s="191"/>
      <c r="GYR3" s="191"/>
      <c r="GYS3" s="191"/>
      <c r="GYT3" s="191"/>
      <c r="GYU3" s="191"/>
      <c r="GYV3" s="191"/>
      <c r="GYW3" s="191"/>
      <c r="GYX3" s="191"/>
      <c r="GYY3" s="191"/>
      <c r="GYZ3" s="191"/>
      <c r="GZA3" s="191"/>
      <c r="GZB3" s="191"/>
      <c r="GZC3" s="191"/>
      <c r="GZD3" s="191"/>
      <c r="GZE3" s="191"/>
      <c r="GZF3" s="191"/>
      <c r="GZG3" s="191"/>
      <c r="GZH3" s="191"/>
      <c r="GZI3" s="191"/>
      <c r="GZJ3" s="191"/>
      <c r="GZK3" s="191"/>
      <c r="GZL3" s="191"/>
      <c r="GZM3" s="191"/>
      <c r="GZN3" s="191"/>
      <c r="GZO3" s="191"/>
      <c r="GZP3" s="191"/>
      <c r="GZQ3" s="191"/>
      <c r="GZR3" s="191"/>
      <c r="GZS3" s="191"/>
      <c r="GZT3" s="191"/>
      <c r="GZU3" s="191"/>
      <c r="GZV3" s="191"/>
      <c r="GZW3" s="191"/>
      <c r="GZX3" s="191"/>
      <c r="GZY3" s="191"/>
      <c r="GZZ3" s="191"/>
      <c r="HAA3" s="191"/>
      <c r="HAB3" s="191"/>
      <c r="HAC3" s="191"/>
      <c r="HAD3" s="191"/>
      <c r="HAE3" s="191"/>
      <c r="HAF3" s="191"/>
      <c r="HAG3" s="191"/>
      <c r="HAH3" s="191"/>
      <c r="HAI3" s="191"/>
      <c r="HAJ3" s="191"/>
      <c r="HAK3" s="191"/>
      <c r="HAL3" s="191"/>
      <c r="HAM3" s="191"/>
      <c r="HAN3" s="191"/>
      <c r="HAO3" s="191"/>
      <c r="HAP3" s="191"/>
      <c r="HAQ3" s="191"/>
      <c r="HAR3" s="191"/>
      <c r="HAS3" s="191"/>
      <c r="HAT3" s="191"/>
      <c r="HAU3" s="191"/>
      <c r="HAV3" s="191"/>
      <c r="HAW3" s="191"/>
      <c r="HAX3" s="191"/>
      <c r="HAY3" s="191"/>
      <c r="HAZ3" s="191"/>
      <c r="HBA3" s="191"/>
      <c r="HBB3" s="191"/>
      <c r="HBC3" s="191"/>
      <c r="HBD3" s="191"/>
      <c r="HBE3" s="191"/>
      <c r="HBF3" s="191"/>
      <c r="HBG3" s="191"/>
      <c r="HBH3" s="191"/>
      <c r="HBI3" s="191"/>
      <c r="HBJ3" s="191"/>
      <c r="HBK3" s="191"/>
      <c r="HBL3" s="191"/>
      <c r="HBM3" s="191"/>
      <c r="HBN3" s="191"/>
      <c r="HBO3" s="191"/>
      <c r="HBP3" s="191"/>
      <c r="HBQ3" s="191"/>
      <c r="HBR3" s="191"/>
      <c r="HBS3" s="191"/>
      <c r="HBT3" s="191"/>
      <c r="HBU3" s="191"/>
      <c r="HBV3" s="191"/>
      <c r="HBW3" s="191"/>
      <c r="HBX3" s="191"/>
      <c r="HBY3" s="191"/>
      <c r="HBZ3" s="191"/>
      <c r="HCA3" s="191"/>
      <c r="HCB3" s="191"/>
      <c r="HCC3" s="191"/>
      <c r="HCD3" s="191"/>
      <c r="HCE3" s="191"/>
      <c r="HCF3" s="191"/>
      <c r="HCG3" s="191"/>
      <c r="HCH3" s="191"/>
      <c r="HCI3" s="191"/>
      <c r="HCJ3" s="191"/>
      <c r="HCK3" s="191"/>
      <c r="HCL3" s="191"/>
      <c r="HCM3" s="191"/>
      <c r="HCN3" s="191"/>
      <c r="HCO3" s="191"/>
      <c r="HCP3" s="191"/>
      <c r="HCQ3" s="191"/>
      <c r="HCR3" s="191"/>
      <c r="HCS3" s="191"/>
      <c r="HCT3" s="191"/>
      <c r="HCU3" s="191"/>
      <c r="HCV3" s="191"/>
      <c r="HCW3" s="191"/>
      <c r="HCX3" s="191"/>
      <c r="HCY3" s="191"/>
      <c r="HCZ3" s="191"/>
      <c r="HDA3" s="191"/>
      <c r="HDB3" s="191"/>
      <c r="HDC3" s="191"/>
      <c r="HDD3" s="191"/>
      <c r="HDE3" s="191"/>
      <c r="HDF3" s="191"/>
      <c r="HDG3" s="191"/>
      <c r="HDH3" s="191"/>
      <c r="HDI3" s="191"/>
      <c r="HDJ3" s="191"/>
      <c r="HDK3" s="191"/>
      <c r="HDL3" s="191"/>
      <c r="HDM3" s="191"/>
      <c r="HDN3" s="191"/>
      <c r="HDO3" s="191"/>
      <c r="HDP3" s="191"/>
      <c r="HDQ3" s="191"/>
      <c r="HDR3" s="191"/>
      <c r="HDS3" s="191"/>
      <c r="HDT3" s="191"/>
      <c r="HDU3" s="191"/>
      <c r="HDV3" s="191"/>
      <c r="HDW3" s="191"/>
      <c r="HDX3" s="191"/>
      <c r="HDY3" s="191"/>
      <c r="HDZ3" s="191"/>
      <c r="HEA3" s="191"/>
      <c r="HEB3" s="191"/>
      <c r="HEC3" s="191"/>
      <c r="HED3" s="191"/>
      <c r="HEE3" s="191"/>
      <c r="HEF3" s="191"/>
      <c r="HEG3" s="191"/>
      <c r="HEH3" s="191"/>
      <c r="HEI3" s="191"/>
      <c r="HEJ3" s="191"/>
      <c r="HEK3" s="191"/>
      <c r="HEL3" s="191"/>
      <c r="HEM3" s="191"/>
      <c r="HEN3" s="191"/>
      <c r="HEO3" s="191"/>
      <c r="HEP3" s="191"/>
      <c r="HEQ3" s="191"/>
      <c r="HER3" s="191"/>
      <c r="HES3" s="191"/>
      <c r="HET3" s="191"/>
      <c r="HEU3" s="191"/>
      <c r="HEV3" s="191"/>
      <c r="HEW3" s="191"/>
      <c r="HEX3" s="191"/>
      <c r="HEY3" s="191"/>
      <c r="HEZ3" s="191"/>
      <c r="HFA3" s="191"/>
      <c r="HFB3" s="191"/>
      <c r="HFC3" s="191"/>
      <c r="HFD3" s="191"/>
      <c r="HFE3" s="191"/>
      <c r="HFF3" s="191"/>
      <c r="HFG3" s="191"/>
      <c r="HFH3" s="191"/>
      <c r="HFI3" s="191"/>
      <c r="HFJ3" s="191"/>
      <c r="HFK3" s="191"/>
      <c r="HFL3" s="191"/>
      <c r="HFM3" s="191"/>
      <c r="HFN3" s="191"/>
      <c r="HFO3" s="191"/>
      <c r="HFP3" s="191"/>
      <c r="HFQ3" s="191"/>
      <c r="HFR3" s="191"/>
      <c r="HFS3" s="191"/>
      <c r="HFT3" s="191"/>
      <c r="HFU3" s="191"/>
      <c r="HFV3" s="191"/>
      <c r="HFW3" s="191"/>
      <c r="HFX3" s="191"/>
      <c r="HFY3" s="191"/>
      <c r="HFZ3" s="191"/>
      <c r="HGA3" s="191"/>
      <c r="HGB3" s="191"/>
      <c r="HGC3" s="191"/>
      <c r="HGD3" s="191"/>
      <c r="HGE3" s="191"/>
      <c r="HGF3" s="191"/>
      <c r="HGG3" s="191"/>
      <c r="HGH3" s="191"/>
      <c r="HGI3" s="191"/>
      <c r="HGJ3" s="191"/>
      <c r="HGK3" s="191"/>
      <c r="HGL3" s="191"/>
      <c r="HGM3" s="191"/>
      <c r="HGN3" s="191"/>
      <c r="HGO3" s="191"/>
      <c r="HGP3" s="191"/>
      <c r="HGQ3" s="191"/>
      <c r="HGR3" s="191"/>
      <c r="HGS3" s="191"/>
      <c r="HGT3" s="191"/>
      <c r="HGU3" s="191"/>
      <c r="HGV3" s="191"/>
      <c r="HGW3" s="191"/>
      <c r="HGX3" s="191"/>
      <c r="HGY3" s="191"/>
      <c r="HGZ3" s="191"/>
      <c r="HHA3" s="191"/>
      <c r="HHB3" s="191"/>
      <c r="HHC3" s="191"/>
      <c r="HHD3" s="191"/>
      <c r="HHE3" s="191"/>
      <c r="HHF3" s="191"/>
      <c r="HHG3" s="191"/>
      <c r="HHH3" s="191"/>
      <c r="HHI3" s="191"/>
      <c r="HHJ3" s="191"/>
      <c r="HHK3" s="191"/>
      <c r="HHL3" s="191"/>
      <c r="HHM3" s="191"/>
      <c r="HHN3" s="191"/>
      <c r="HHO3" s="191"/>
      <c r="HHP3" s="191"/>
      <c r="HHQ3" s="191"/>
      <c r="HHR3" s="191"/>
      <c r="HHS3" s="191"/>
      <c r="HHT3" s="191"/>
      <c r="HHU3" s="191"/>
      <c r="HHV3" s="191"/>
      <c r="HHW3" s="191"/>
      <c r="HHX3" s="191"/>
      <c r="HHY3" s="191"/>
      <c r="HHZ3" s="191"/>
      <c r="HIA3" s="191"/>
      <c r="HIB3" s="191"/>
      <c r="HIC3" s="191"/>
      <c r="HID3" s="191"/>
      <c r="HIE3" s="191"/>
      <c r="HIF3" s="191"/>
      <c r="HIG3" s="191"/>
      <c r="HIH3" s="191"/>
      <c r="HII3" s="191"/>
      <c r="HIJ3" s="191"/>
      <c r="HIK3" s="191"/>
      <c r="HIL3" s="191"/>
      <c r="HIM3" s="191"/>
      <c r="HIN3" s="191"/>
      <c r="HIO3" s="191"/>
      <c r="HIP3" s="191"/>
      <c r="HIQ3" s="191"/>
      <c r="HIR3" s="191"/>
      <c r="HIS3" s="191"/>
      <c r="HIT3" s="191"/>
      <c r="HIU3" s="191"/>
      <c r="HIV3" s="191"/>
      <c r="HIW3" s="191"/>
      <c r="HIX3" s="191"/>
      <c r="HIY3" s="191"/>
      <c r="HIZ3" s="191"/>
      <c r="HJA3" s="191"/>
      <c r="HJB3" s="191"/>
      <c r="HJC3" s="191"/>
      <c r="HJD3" s="191"/>
      <c r="HJE3" s="191"/>
      <c r="HJF3" s="191"/>
      <c r="HJG3" s="191"/>
      <c r="HJH3" s="191"/>
      <c r="HJI3" s="191"/>
      <c r="HJJ3" s="191"/>
      <c r="HJK3" s="191"/>
      <c r="HJL3" s="191"/>
      <c r="HJM3" s="191"/>
      <c r="HJN3" s="191"/>
      <c r="HJO3" s="191"/>
      <c r="HJP3" s="191"/>
      <c r="HJQ3" s="191"/>
      <c r="HJR3" s="191"/>
      <c r="HJS3" s="191"/>
      <c r="HJT3" s="191"/>
      <c r="HJU3" s="191"/>
      <c r="HJV3" s="191"/>
      <c r="HJW3" s="191"/>
      <c r="HJX3" s="191"/>
      <c r="HJY3" s="191"/>
      <c r="HJZ3" s="191"/>
      <c r="HKA3" s="191"/>
      <c r="HKB3" s="191"/>
      <c r="HKC3" s="191"/>
      <c r="HKD3" s="191"/>
      <c r="HKE3" s="191"/>
      <c r="HKF3" s="191"/>
      <c r="HKG3" s="191"/>
      <c r="HKH3" s="191"/>
      <c r="HKI3" s="191"/>
      <c r="HKJ3" s="191"/>
      <c r="HKK3" s="191"/>
      <c r="HKL3" s="191"/>
      <c r="HKM3" s="191"/>
      <c r="HKN3" s="191"/>
      <c r="HKO3" s="191"/>
      <c r="HKP3" s="191"/>
      <c r="HKQ3" s="191"/>
      <c r="HKR3" s="191"/>
      <c r="HKS3" s="191"/>
      <c r="HKT3" s="191"/>
      <c r="HKU3" s="191"/>
      <c r="HKV3" s="191"/>
      <c r="HKW3" s="191"/>
      <c r="HKX3" s="191"/>
      <c r="HKY3" s="191"/>
      <c r="HKZ3" s="191"/>
      <c r="HLA3" s="191"/>
      <c r="HLB3" s="191"/>
      <c r="HLC3" s="191"/>
      <c r="HLD3" s="191"/>
      <c r="HLE3" s="191"/>
      <c r="HLF3" s="191"/>
      <c r="HLG3" s="191"/>
      <c r="HLH3" s="191"/>
      <c r="HLI3" s="191"/>
      <c r="HLJ3" s="191"/>
      <c r="HLK3" s="191"/>
      <c r="HLL3" s="191"/>
      <c r="HLM3" s="191"/>
      <c r="HLN3" s="191"/>
      <c r="HLO3" s="191"/>
      <c r="HLP3" s="191"/>
      <c r="HLQ3" s="191"/>
      <c r="HLR3" s="191"/>
      <c r="HLS3" s="191"/>
      <c r="HLT3" s="191"/>
      <c r="HLU3" s="191"/>
      <c r="HLV3" s="191"/>
      <c r="HLW3" s="191"/>
      <c r="HLX3" s="191"/>
      <c r="HLY3" s="191"/>
      <c r="HLZ3" s="191"/>
      <c r="HMA3" s="191"/>
      <c r="HMB3" s="191"/>
      <c r="HMC3" s="191"/>
      <c r="HMD3" s="191"/>
      <c r="HME3" s="191"/>
      <c r="HMF3" s="191"/>
      <c r="HMG3" s="191"/>
      <c r="HMH3" s="191"/>
      <c r="HMI3" s="191"/>
      <c r="HMJ3" s="191"/>
      <c r="HMK3" s="191"/>
      <c r="HML3" s="191"/>
      <c r="HMM3" s="191"/>
      <c r="HMN3" s="191"/>
      <c r="HMO3" s="191"/>
      <c r="HMP3" s="191"/>
      <c r="HMQ3" s="191"/>
      <c r="HMR3" s="191"/>
      <c r="HMS3" s="191"/>
      <c r="HMT3" s="191"/>
      <c r="HMU3" s="191"/>
      <c r="HMV3" s="191"/>
      <c r="HMW3" s="191"/>
      <c r="HMX3" s="191"/>
      <c r="HMY3" s="191"/>
      <c r="HMZ3" s="191"/>
      <c r="HNA3" s="191"/>
      <c r="HNB3" s="191"/>
      <c r="HNC3" s="191"/>
      <c r="HND3" s="191"/>
      <c r="HNE3" s="191"/>
      <c r="HNF3" s="191"/>
      <c r="HNG3" s="191"/>
      <c r="HNH3" s="191"/>
      <c r="HNI3" s="191"/>
      <c r="HNJ3" s="191"/>
      <c r="HNK3" s="191"/>
      <c r="HNL3" s="191"/>
      <c r="HNM3" s="191"/>
      <c r="HNN3" s="191"/>
      <c r="HNO3" s="191"/>
      <c r="HNP3" s="191"/>
      <c r="HNQ3" s="191"/>
      <c r="HNR3" s="191"/>
      <c r="HNS3" s="191"/>
      <c r="HNT3" s="191"/>
      <c r="HNU3" s="191"/>
      <c r="HNV3" s="191"/>
      <c r="HNW3" s="191"/>
      <c r="HNX3" s="191"/>
      <c r="HNY3" s="191"/>
      <c r="HNZ3" s="191"/>
      <c r="HOA3" s="191"/>
      <c r="HOB3" s="191"/>
      <c r="HOC3" s="191"/>
      <c r="HOD3" s="191"/>
      <c r="HOE3" s="191"/>
      <c r="HOF3" s="191"/>
      <c r="HOG3" s="191"/>
      <c r="HOH3" s="191"/>
      <c r="HOI3" s="191"/>
      <c r="HOJ3" s="191"/>
      <c r="HOK3" s="191"/>
      <c r="HOL3" s="191"/>
      <c r="HOM3" s="191"/>
      <c r="HON3" s="191"/>
      <c r="HOO3" s="191"/>
      <c r="HOP3" s="191"/>
      <c r="HOQ3" s="191"/>
      <c r="HOR3" s="191"/>
      <c r="HOS3" s="191"/>
      <c r="HOT3" s="191"/>
      <c r="HOU3" s="191"/>
      <c r="HOV3" s="191"/>
      <c r="HOW3" s="191"/>
      <c r="HOX3" s="191"/>
      <c r="HOY3" s="191"/>
      <c r="HOZ3" s="191"/>
      <c r="HPA3" s="191"/>
      <c r="HPB3" s="191"/>
      <c r="HPC3" s="191"/>
      <c r="HPD3" s="191"/>
      <c r="HPE3" s="191"/>
      <c r="HPF3" s="191"/>
      <c r="HPG3" s="191"/>
      <c r="HPH3" s="191"/>
      <c r="HPI3" s="191"/>
      <c r="HPJ3" s="191"/>
      <c r="HPK3" s="191"/>
      <c r="HPL3" s="191"/>
      <c r="HPM3" s="191"/>
      <c r="HPN3" s="191"/>
      <c r="HPO3" s="191"/>
      <c r="HPP3" s="191"/>
      <c r="HPQ3" s="191"/>
      <c r="HPR3" s="191"/>
      <c r="HPS3" s="191"/>
      <c r="HPT3" s="191"/>
      <c r="HPU3" s="191"/>
      <c r="HPV3" s="191"/>
      <c r="HPW3" s="191"/>
      <c r="HPX3" s="191"/>
      <c r="HPY3" s="191"/>
      <c r="HPZ3" s="191"/>
      <c r="HQA3" s="191"/>
      <c r="HQB3" s="191"/>
      <c r="HQC3" s="191"/>
      <c r="HQD3" s="191"/>
      <c r="HQE3" s="191"/>
      <c r="HQF3" s="191"/>
      <c r="HQG3" s="191"/>
      <c r="HQH3" s="191"/>
      <c r="HQI3" s="191"/>
      <c r="HQJ3" s="191"/>
      <c r="HQK3" s="191"/>
      <c r="HQL3" s="191"/>
      <c r="HQM3" s="191"/>
      <c r="HQN3" s="191"/>
      <c r="HQO3" s="191"/>
      <c r="HQP3" s="191"/>
      <c r="HQQ3" s="191"/>
      <c r="HQR3" s="191"/>
      <c r="HQS3" s="191"/>
      <c r="HQT3" s="191"/>
      <c r="HQU3" s="191"/>
      <c r="HQV3" s="191"/>
      <c r="HQW3" s="191"/>
      <c r="HQX3" s="191"/>
      <c r="HQY3" s="191"/>
      <c r="HQZ3" s="191"/>
      <c r="HRA3" s="191"/>
      <c r="HRB3" s="191"/>
      <c r="HRC3" s="191"/>
      <c r="HRD3" s="191"/>
      <c r="HRE3" s="191"/>
      <c r="HRF3" s="191"/>
      <c r="HRG3" s="191"/>
      <c r="HRH3" s="191"/>
      <c r="HRI3" s="191"/>
      <c r="HRJ3" s="191"/>
      <c r="HRK3" s="191"/>
      <c r="HRL3" s="191"/>
      <c r="HRM3" s="191"/>
      <c r="HRN3" s="191"/>
      <c r="HRO3" s="191"/>
      <c r="HRP3" s="191"/>
      <c r="HRQ3" s="191"/>
      <c r="HRR3" s="191"/>
      <c r="HRS3" s="191"/>
      <c r="HRT3" s="191"/>
      <c r="HRU3" s="191"/>
      <c r="HRV3" s="191"/>
      <c r="HRW3" s="191"/>
      <c r="HRX3" s="191"/>
      <c r="HRY3" s="191"/>
      <c r="HRZ3" s="191"/>
      <c r="HSA3" s="191"/>
      <c r="HSB3" s="191"/>
      <c r="HSC3" s="191"/>
      <c r="HSD3" s="191"/>
      <c r="HSE3" s="191"/>
      <c r="HSF3" s="191"/>
      <c r="HSG3" s="191"/>
      <c r="HSH3" s="191"/>
      <c r="HSI3" s="191"/>
      <c r="HSJ3" s="191"/>
      <c r="HSK3" s="191"/>
      <c r="HSL3" s="191"/>
      <c r="HSM3" s="191"/>
      <c r="HSN3" s="191"/>
      <c r="HSO3" s="191"/>
      <c r="HSP3" s="191"/>
      <c r="HSQ3" s="191"/>
      <c r="HSR3" s="191"/>
      <c r="HSS3" s="191"/>
      <c r="HST3" s="191"/>
      <c r="HSU3" s="191"/>
      <c r="HSV3" s="191"/>
      <c r="HSW3" s="191"/>
      <c r="HSX3" s="191"/>
      <c r="HSY3" s="191"/>
      <c r="HSZ3" s="191"/>
      <c r="HTA3" s="191"/>
      <c r="HTB3" s="191"/>
      <c r="HTC3" s="191"/>
      <c r="HTD3" s="191"/>
      <c r="HTE3" s="191"/>
      <c r="HTF3" s="191"/>
      <c r="HTG3" s="191"/>
      <c r="HTH3" s="191"/>
      <c r="HTI3" s="191"/>
      <c r="HTJ3" s="191"/>
      <c r="HTK3" s="191"/>
      <c r="HTL3" s="191"/>
      <c r="HTM3" s="191"/>
      <c r="HTN3" s="191"/>
      <c r="HTO3" s="191"/>
      <c r="HTP3" s="191"/>
      <c r="HTQ3" s="191"/>
      <c r="HTR3" s="191"/>
      <c r="HTS3" s="191"/>
      <c r="HTT3" s="191"/>
      <c r="HTU3" s="191"/>
      <c r="HTV3" s="191"/>
      <c r="HTW3" s="191"/>
      <c r="HTX3" s="191"/>
      <c r="HTY3" s="191"/>
      <c r="HTZ3" s="191"/>
      <c r="HUA3" s="191"/>
      <c r="HUB3" s="191"/>
      <c r="HUC3" s="191"/>
      <c r="HUD3" s="191"/>
      <c r="HUE3" s="191"/>
      <c r="HUF3" s="191"/>
      <c r="HUG3" s="191"/>
      <c r="HUH3" s="191"/>
      <c r="HUI3" s="191"/>
      <c r="HUJ3" s="191"/>
      <c r="HUK3" s="191"/>
      <c r="HUL3" s="191"/>
      <c r="HUM3" s="191"/>
      <c r="HUN3" s="191"/>
      <c r="HUO3" s="191"/>
      <c r="HUP3" s="191"/>
      <c r="HUQ3" s="191"/>
      <c r="HUR3" s="191"/>
      <c r="HUS3" s="191"/>
      <c r="HUT3" s="191"/>
      <c r="HUU3" s="191"/>
      <c r="HUV3" s="191"/>
      <c r="HUW3" s="191"/>
      <c r="HUX3" s="191"/>
      <c r="HUY3" s="191"/>
      <c r="HUZ3" s="191"/>
      <c r="HVA3" s="191"/>
      <c r="HVB3" s="191"/>
      <c r="HVC3" s="191"/>
      <c r="HVD3" s="191"/>
      <c r="HVE3" s="191"/>
      <c r="HVF3" s="191"/>
      <c r="HVG3" s="191"/>
      <c r="HVH3" s="191"/>
      <c r="HVI3" s="191"/>
      <c r="HVJ3" s="191"/>
      <c r="HVK3" s="191"/>
      <c r="HVL3" s="191"/>
      <c r="HVM3" s="191"/>
      <c r="HVN3" s="191"/>
      <c r="HVO3" s="191"/>
      <c r="HVP3" s="191"/>
      <c r="HVQ3" s="191"/>
      <c r="HVR3" s="191"/>
      <c r="HVS3" s="191"/>
      <c r="HVT3" s="191"/>
      <c r="HVU3" s="191"/>
      <c r="HVV3" s="191"/>
      <c r="HVW3" s="191"/>
      <c r="HVX3" s="191"/>
      <c r="HVY3" s="191"/>
      <c r="HVZ3" s="191"/>
      <c r="HWA3" s="191"/>
      <c r="HWB3" s="191"/>
      <c r="HWC3" s="191"/>
      <c r="HWD3" s="191"/>
      <c r="HWE3" s="191"/>
      <c r="HWF3" s="191"/>
      <c r="HWG3" s="191"/>
      <c r="HWH3" s="191"/>
      <c r="HWI3" s="191"/>
      <c r="HWJ3" s="191"/>
      <c r="HWK3" s="191"/>
      <c r="HWL3" s="191"/>
      <c r="HWM3" s="191"/>
      <c r="HWN3" s="191"/>
      <c r="HWO3" s="191"/>
      <c r="HWP3" s="191"/>
      <c r="HWQ3" s="191"/>
      <c r="HWR3" s="191"/>
      <c r="HWS3" s="191"/>
      <c r="HWT3" s="191"/>
      <c r="HWU3" s="191"/>
      <c r="HWV3" s="191"/>
      <c r="HWW3" s="191"/>
      <c r="HWX3" s="191"/>
      <c r="HWY3" s="191"/>
      <c r="HWZ3" s="191"/>
      <c r="HXA3" s="191"/>
      <c r="HXB3" s="191"/>
      <c r="HXC3" s="191"/>
      <c r="HXD3" s="191"/>
      <c r="HXE3" s="191"/>
      <c r="HXF3" s="191"/>
      <c r="HXG3" s="191"/>
      <c r="HXH3" s="191"/>
      <c r="HXI3" s="191"/>
      <c r="HXJ3" s="191"/>
      <c r="HXK3" s="191"/>
      <c r="HXL3" s="191"/>
      <c r="HXM3" s="191"/>
      <c r="HXN3" s="191"/>
      <c r="HXO3" s="191"/>
      <c r="HXP3" s="191"/>
      <c r="HXQ3" s="191"/>
      <c r="HXR3" s="191"/>
      <c r="HXS3" s="191"/>
      <c r="HXT3" s="191"/>
      <c r="HXU3" s="191"/>
      <c r="HXV3" s="191"/>
      <c r="HXW3" s="191"/>
      <c r="HXX3" s="191"/>
      <c r="HXY3" s="191"/>
      <c r="HXZ3" s="191"/>
      <c r="HYA3" s="191"/>
      <c r="HYB3" s="191"/>
      <c r="HYC3" s="191"/>
      <c r="HYD3" s="191"/>
      <c r="HYE3" s="191"/>
      <c r="HYF3" s="191"/>
      <c r="HYG3" s="191"/>
      <c r="HYH3" s="191"/>
      <c r="HYI3" s="191"/>
      <c r="HYJ3" s="191"/>
      <c r="HYK3" s="191"/>
      <c r="HYL3" s="191"/>
      <c r="HYM3" s="191"/>
      <c r="HYN3" s="191"/>
      <c r="HYO3" s="191"/>
      <c r="HYP3" s="191"/>
      <c r="HYQ3" s="191"/>
      <c r="HYR3" s="191"/>
      <c r="HYS3" s="191"/>
      <c r="HYT3" s="191"/>
      <c r="HYU3" s="191"/>
      <c r="HYV3" s="191"/>
      <c r="HYW3" s="191"/>
      <c r="HYX3" s="191"/>
      <c r="HYY3" s="191"/>
      <c r="HYZ3" s="191"/>
      <c r="HZA3" s="191"/>
      <c r="HZB3" s="191"/>
      <c r="HZC3" s="191"/>
      <c r="HZD3" s="191"/>
      <c r="HZE3" s="191"/>
      <c r="HZF3" s="191"/>
      <c r="HZG3" s="191"/>
      <c r="HZH3" s="191"/>
      <c r="HZI3" s="191"/>
      <c r="HZJ3" s="191"/>
      <c r="HZK3" s="191"/>
      <c r="HZL3" s="191"/>
      <c r="HZM3" s="191"/>
      <c r="HZN3" s="191"/>
      <c r="HZO3" s="191"/>
      <c r="HZP3" s="191"/>
      <c r="HZQ3" s="191"/>
      <c r="HZR3" s="191"/>
      <c r="HZS3" s="191"/>
      <c r="HZT3" s="191"/>
      <c r="HZU3" s="191"/>
      <c r="HZV3" s="191"/>
      <c r="HZW3" s="191"/>
      <c r="HZX3" s="191"/>
      <c r="HZY3" s="191"/>
      <c r="HZZ3" s="191"/>
      <c r="IAA3" s="191"/>
      <c r="IAB3" s="191"/>
      <c r="IAC3" s="191"/>
      <c r="IAD3" s="191"/>
      <c r="IAE3" s="191"/>
      <c r="IAF3" s="191"/>
      <c r="IAG3" s="191"/>
      <c r="IAH3" s="191"/>
      <c r="IAI3" s="191"/>
      <c r="IAJ3" s="191"/>
      <c r="IAK3" s="191"/>
      <c r="IAL3" s="191"/>
      <c r="IAM3" s="191"/>
      <c r="IAN3" s="191"/>
      <c r="IAO3" s="191"/>
      <c r="IAP3" s="191"/>
      <c r="IAQ3" s="191"/>
      <c r="IAR3" s="191"/>
      <c r="IAS3" s="191"/>
      <c r="IAT3" s="191"/>
      <c r="IAU3" s="191"/>
      <c r="IAV3" s="191"/>
      <c r="IAW3" s="191"/>
      <c r="IAX3" s="191"/>
      <c r="IAY3" s="191"/>
      <c r="IAZ3" s="191"/>
      <c r="IBA3" s="191"/>
      <c r="IBB3" s="191"/>
      <c r="IBC3" s="191"/>
      <c r="IBD3" s="191"/>
      <c r="IBE3" s="191"/>
      <c r="IBF3" s="191"/>
      <c r="IBG3" s="191"/>
      <c r="IBH3" s="191"/>
      <c r="IBI3" s="191"/>
      <c r="IBJ3" s="191"/>
      <c r="IBK3" s="191"/>
      <c r="IBL3" s="191"/>
      <c r="IBM3" s="191"/>
      <c r="IBN3" s="191"/>
      <c r="IBO3" s="191"/>
      <c r="IBP3" s="191"/>
      <c r="IBQ3" s="191"/>
      <c r="IBR3" s="191"/>
      <c r="IBS3" s="191"/>
      <c r="IBT3" s="191"/>
      <c r="IBU3" s="191"/>
      <c r="IBV3" s="191"/>
      <c r="IBW3" s="191"/>
      <c r="IBX3" s="191"/>
      <c r="IBY3" s="191"/>
      <c r="IBZ3" s="191"/>
      <c r="ICA3" s="191"/>
      <c r="ICB3" s="191"/>
      <c r="ICC3" s="191"/>
      <c r="ICD3" s="191"/>
      <c r="ICE3" s="191"/>
      <c r="ICF3" s="191"/>
      <c r="ICG3" s="191"/>
      <c r="ICH3" s="191"/>
      <c r="ICI3" s="191"/>
      <c r="ICJ3" s="191"/>
      <c r="ICK3" s="191"/>
      <c r="ICL3" s="191"/>
      <c r="ICM3" s="191"/>
      <c r="ICN3" s="191"/>
      <c r="ICO3" s="191"/>
      <c r="ICP3" s="191"/>
      <c r="ICQ3" s="191"/>
      <c r="ICR3" s="191"/>
      <c r="ICS3" s="191"/>
      <c r="ICT3" s="191"/>
      <c r="ICU3" s="191"/>
      <c r="ICV3" s="191"/>
      <c r="ICW3" s="191"/>
      <c r="ICX3" s="191"/>
      <c r="ICY3" s="191"/>
      <c r="ICZ3" s="191"/>
      <c r="IDA3" s="191"/>
      <c r="IDB3" s="191"/>
      <c r="IDC3" s="191"/>
      <c r="IDD3" s="191"/>
      <c r="IDE3" s="191"/>
      <c r="IDF3" s="191"/>
      <c r="IDG3" s="191"/>
      <c r="IDH3" s="191"/>
      <c r="IDI3" s="191"/>
      <c r="IDJ3" s="191"/>
      <c r="IDK3" s="191"/>
      <c r="IDL3" s="191"/>
      <c r="IDM3" s="191"/>
      <c r="IDN3" s="191"/>
      <c r="IDO3" s="191"/>
      <c r="IDP3" s="191"/>
      <c r="IDQ3" s="191"/>
      <c r="IDR3" s="191"/>
      <c r="IDS3" s="191"/>
      <c r="IDT3" s="191"/>
      <c r="IDU3" s="191"/>
      <c r="IDV3" s="191"/>
      <c r="IDW3" s="191"/>
      <c r="IDX3" s="191"/>
      <c r="IDY3" s="191"/>
      <c r="IDZ3" s="191"/>
      <c r="IEA3" s="191"/>
      <c r="IEB3" s="191"/>
      <c r="IEC3" s="191"/>
      <c r="IED3" s="191"/>
      <c r="IEE3" s="191"/>
      <c r="IEF3" s="191"/>
      <c r="IEG3" s="191"/>
      <c r="IEH3" s="191"/>
      <c r="IEI3" s="191"/>
      <c r="IEJ3" s="191"/>
      <c r="IEK3" s="191"/>
      <c r="IEL3" s="191"/>
      <c r="IEM3" s="191"/>
      <c r="IEN3" s="191"/>
      <c r="IEO3" s="191"/>
      <c r="IEP3" s="191"/>
      <c r="IEQ3" s="191"/>
      <c r="IER3" s="191"/>
      <c r="IES3" s="191"/>
      <c r="IET3" s="191"/>
      <c r="IEU3" s="191"/>
      <c r="IEV3" s="191"/>
      <c r="IEW3" s="191"/>
      <c r="IEX3" s="191"/>
      <c r="IEY3" s="191"/>
      <c r="IEZ3" s="191"/>
      <c r="IFA3" s="191"/>
      <c r="IFB3" s="191"/>
      <c r="IFC3" s="191"/>
      <c r="IFD3" s="191"/>
      <c r="IFE3" s="191"/>
      <c r="IFF3" s="191"/>
      <c r="IFG3" s="191"/>
      <c r="IFH3" s="191"/>
      <c r="IFI3" s="191"/>
      <c r="IFJ3" s="191"/>
      <c r="IFK3" s="191"/>
      <c r="IFL3" s="191"/>
      <c r="IFM3" s="191"/>
      <c r="IFN3" s="191"/>
      <c r="IFO3" s="191"/>
      <c r="IFP3" s="191"/>
      <c r="IFQ3" s="191"/>
      <c r="IFR3" s="191"/>
      <c r="IFS3" s="191"/>
      <c r="IFT3" s="191"/>
      <c r="IFU3" s="191"/>
      <c r="IFV3" s="191"/>
      <c r="IFW3" s="191"/>
      <c r="IFX3" s="191"/>
      <c r="IFY3" s="191"/>
      <c r="IFZ3" s="191"/>
      <c r="IGA3" s="191"/>
      <c r="IGB3" s="191"/>
      <c r="IGC3" s="191"/>
      <c r="IGD3" s="191"/>
      <c r="IGE3" s="191"/>
      <c r="IGF3" s="191"/>
      <c r="IGG3" s="191"/>
      <c r="IGH3" s="191"/>
      <c r="IGI3" s="191"/>
      <c r="IGJ3" s="191"/>
      <c r="IGK3" s="191"/>
      <c r="IGL3" s="191"/>
      <c r="IGM3" s="191"/>
      <c r="IGN3" s="191"/>
      <c r="IGO3" s="191"/>
      <c r="IGP3" s="191"/>
      <c r="IGQ3" s="191"/>
      <c r="IGR3" s="191"/>
      <c r="IGS3" s="191"/>
      <c r="IGT3" s="191"/>
      <c r="IGU3" s="191"/>
      <c r="IGV3" s="191"/>
      <c r="IGW3" s="191"/>
      <c r="IGX3" s="191"/>
      <c r="IGY3" s="191"/>
      <c r="IGZ3" s="191"/>
      <c r="IHA3" s="191"/>
      <c r="IHB3" s="191"/>
      <c r="IHC3" s="191"/>
      <c r="IHD3" s="191"/>
      <c r="IHE3" s="191"/>
      <c r="IHF3" s="191"/>
      <c r="IHG3" s="191"/>
      <c r="IHH3" s="191"/>
      <c r="IHI3" s="191"/>
      <c r="IHJ3" s="191"/>
      <c r="IHK3" s="191"/>
      <c r="IHL3" s="191"/>
      <c r="IHM3" s="191"/>
      <c r="IHN3" s="191"/>
      <c r="IHO3" s="191"/>
      <c r="IHP3" s="191"/>
      <c r="IHQ3" s="191"/>
      <c r="IHR3" s="191"/>
      <c r="IHS3" s="191"/>
      <c r="IHT3" s="191"/>
      <c r="IHU3" s="191"/>
      <c r="IHV3" s="191"/>
      <c r="IHW3" s="191"/>
      <c r="IHX3" s="191"/>
      <c r="IHY3" s="191"/>
      <c r="IHZ3" s="191"/>
      <c r="IIA3" s="191"/>
      <c r="IIB3" s="191"/>
      <c r="IIC3" s="191"/>
      <c r="IID3" s="191"/>
      <c r="IIE3" s="191"/>
      <c r="IIF3" s="191"/>
      <c r="IIG3" s="191"/>
      <c r="IIH3" s="191"/>
      <c r="III3" s="191"/>
      <c r="IIJ3" s="191"/>
      <c r="IIK3" s="191"/>
      <c r="IIL3" s="191"/>
      <c r="IIM3" s="191"/>
      <c r="IIN3" s="191"/>
      <c r="IIO3" s="191"/>
      <c r="IIP3" s="191"/>
      <c r="IIQ3" s="191"/>
      <c r="IIR3" s="191"/>
      <c r="IIS3" s="191"/>
      <c r="IIT3" s="191"/>
      <c r="IIU3" s="191"/>
      <c r="IIV3" s="191"/>
      <c r="IIW3" s="191"/>
      <c r="IIX3" s="191"/>
      <c r="IIY3" s="191"/>
      <c r="IIZ3" s="191"/>
      <c r="IJA3" s="191"/>
      <c r="IJB3" s="191"/>
      <c r="IJC3" s="191"/>
      <c r="IJD3" s="191"/>
      <c r="IJE3" s="191"/>
      <c r="IJF3" s="191"/>
      <c r="IJG3" s="191"/>
      <c r="IJH3" s="191"/>
      <c r="IJI3" s="191"/>
      <c r="IJJ3" s="191"/>
      <c r="IJK3" s="191"/>
      <c r="IJL3" s="191"/>
      <c r="IJM3" s="191"/>
      <c r="IJN3" s="191"/>
      <c r="IJO3" s="191"/>
      <c r="IJP3" s="191"/>
      <c r="IJQ3" s="191"/>
      <c r="IJR3" s="191"/>
      <c r="IJS3" s="191"/>
      <c r="IJT3" s="191"/>
      <c r="IJU3" s="191"/>
      <c r="IJV3" s="191"/>
      <c r="IJW3" s="191"/>
      <c r="IJX3" s="191"/>
      <c r="IJY3" s="191"/>
      <c r="IJZ3" s="191"/>
      <c r="IKA3" s="191"/>
      <c r="IKB3" s="191"/>
      <c r="IKC3" s="191"/>
      <c r="IKD3" s="191"/>
      <c r="IKE3" s="191"/>
      <c r="IKF3" s="191"/>
      <c r="IKG3" s="191"/>
      <c r="IKH3" s="191"/>
      <c r="IKI3" s="191"/>
      <c r="IKJ3" s="191"/>
      <c r="IKK3" s="191"/>
      <c r="IKL3" s="191"/>
      <c r="IKM3" s="191"/>
      <c r="IKN3" s="191"/>
      <c r="IKO3" s="191"/>
      <c r="IKP3" s="191"/>
      <c r="IKQ3" s="191"/>
      <c r="IKR3" s="191"/>
      <c r="IKS3" s="191"/>
      <c r="IKT3" s="191"/>
      <c r="IKU3" s="191"/>
      <c r="IKV3" s="191"/>
      <c r="IKW3" s="191"/>
      <c r="IKX3" s="191"/>
      <c r="IKY3" s="191"/>
      <c r="IKZ3" s="191"/>
      <c r="ILA3" s="191"/>
      <c r="ILB3" s="191"/>
      <c r="ILC3" s="191"/>
      <c r="ILD3" s="191"/>
      <c r="ILE3" s="191"/>
      <c r="ILF3" s="191"/>
      <c r="ILG3" s="191"/>
      <c r="ILH3" s="191"/>
      <c r="ILI3" s="191"/>
      <c r="ILJ3" s="191"/>
      <c r="ILK3" s="191"/>
      <c r="ILL3" s="191"/>
      <c r="ILM3" s="191"/>
      <c r="ILN3" s="191"/>
      <c r="ILO3" s="191"/>
      <c r="ILP3" s="191"/>
      <c r="ILQ3" s="191"/>
      <c r="ILR3" s="191"/>
      <c r="ILS3" s="191"/>
      <c r="ILT3" s="191"/>
      <c r="ILU3" s="191"/>
      <c r="ILV3" s="191"/>
      <c r="ILW3" s="191"/>
      <c r="ILX3" s="191"/>
      <c r="ILY3" s="191"/>
      <c r="ILZ3" s="191"/>
      <c r="IMA3" s="191"/>
      <c r="IMB3" s="191"/>
      <c r="IMC3" s="191"/>
      <c r="IMD3" s="191"/>
      <c r="IME3" s="191"/>
      <c r="IMF3" s="191"/>
      <c r="IMG3" s="191"/>
      <c r="IMH3" s="191"/>
      <c r="IMI3" s="191"/>
      <c r="IMJ3" s="191"/>
      <c r="IMK3" s="191"/>
      <c r="IML3" s="191"/>
      <c r="IMM3" s="191"/>
      <c r="IMN3" s="191"/>
      <c r="IMO3" s="191"/>
      <c r="IMP3" s="191"/>
      <c r="IMQ3" s="191"/>
      <c r="IMR3" s="191"/>
      <c r="IMS3" s="191"/>
      <c r="IMT3" s="191"/>
      <c r="IMU3" s="191"/>
      <c r="IMV3" s="191"/>
      <c r="IMW3" s="191"/>
      <c r="IMX3" s="191"/>
      <c r="IMY3" s="191"/>
      <c r="IMZ3" s="191"/>
      <c r="INA3" s="191"/>
      <c r="INB3" s="191"/>
      <c r="INC3" s="191"/>
      <c r="IND3" s="191"/>
      <c r="INE3" s="191"/>
      <c r="INF3" s="191"/>
      <c r="ING3" s="191"/>
      <c r="INH3" s="191"/>
      <c r="INI3" s="191"/>
      <c r="INJ3" s="191"/>
      <c r="INK3" s="191"/>
      <c r="INL3" s="191"/>
      <c r="INM3" s="191"/>
      <c r="INN3" s="191"/>
      <c r="INO3" s="191"/>
      <c r="INP3" s="191"/>
      <c r="INQ3" s="191"/>
      <c r="INR3" s="191"/>
      <c r="INS3" s="191"/>
      <c r="INT3" s="191"/>
      <c r="INU3" s="191"/>
      <c r="INV3" s="191"/>
      <c r="INW3" s="191"/>
      <c r="INX3" s="191"/>
      <c r="INY3" s="191"/>
      <c r="INZ3" s="191"/>
      <c r="IOA3" s="191"/>
      <c r="IOB3" s="191"/>
      <c r="IOC3" s="191"/>
      <c r="IOD3" s="191"/>
      <c r="IOE3" s="191"/>
      <c r="IOF3" s="191"/>
      <c r="IOG3" s="191"/>
      <c r="IOH3" s="191"/>
      <c r="IOI3" s="191"/>
      <c r="IOJ3" s="191"/>
      <c r="IOK3" s="191"/>
      <c r="IOL3" s="191"/>
      <c r="IOM3" s="191"/>
      <c r="ION3" s="191"/>
      <c r="IOO3" s="191"/>
      <c r="IOP3" s="191"/>
      <c r="IOQ3" s="191"/>
      <c r="IOR3" s="191"/>
      <c r="IOS3" s="191"/>
      <c r="IOT3" s="191"/>
      <c r="IOU3" s="191"/>
      <c r="IOV3" s="191"/>
      <c r="IOW3" s="191"/>
      <c r="IOX3" s="191"/>
      <c r="IOY3" s="191"/>
      <c r="IOZ3" s="191"/>
      <c r="IPA3" s="191"/>
      <c r="IPB3" s="191"/>
      <c r="IPC3" s="191"/>
      <c r="IPD3" s="191"/>
      <c r="IPE3" s="191"/>
      <c r="IPF3" s="191"/>
      <c r="IPG3" s="191"/>
      <c r="IPH3" s="191"/>
      <c r="IPI3" s="191"/>
      <c r="IPJ3" s="191"/>
      <c r="IPK3" s="191"/>
      <c r="IPL3" s="191"/>
      <c r="IPM3" s="191"/>
      <c r="IPN3" s="191"/>
      <c r="IPO3" s="191"/>
      <c r="IPP3" s="191"/>
      <c r="IPQ3" s="191"/>
      <c r="IPR3" s="191"/>
      <c r="IPS3" s="191"/>
      <c r="IPT3" s="191"/>
      <c r="IPU3" s="191"/>
      <c r="IPV3" s="191"/>
      <c r="IPW3" s="191"/>
      <c r="IPX3" s="191"/>
      <c r="IPY3" s="191"/>
      <c r="IPZ3" s="191"/>
      <c r="IQA3" s="191"/>
      <c r="IQB3" s="191"/>
      <c r="IQC3" s="191"/>
      <c r="IQD3" s="191"/>
      <c r="IQE3" s="191"/>
      <c r="IQF3" s="191"/>
      <c r="IQG3" s="191"/>
      <c r="IQH3" s="191"/>
      <c r="IQI3" s="191"/>
      <c r="IQJ3" s="191"/>
      <c r="IQK3" s="191"/>
      <c r="IQL3" s="191"/>
      <c r="IQM3" s="191"/>
      <c r="IQN3" s="191"/>
      <c r="IQO3" s="191"/>
      <c r="IQP3" s="191"/>
      <c r="IQQ3" s="191"/>
      <c r="IQR3" s="191"/>
      <c r="IQS3" s="191"/>
      <c r="IQT3" s="191"/>
      <c r="IQU3" s="191"/>
      <c r="IQV3" s="191"/>
      <c r="IQW3" s="191"/>
      <c r="IQX3" s="191"/>
      <c r="IQY3" s="191"/>
      <c r="IQZ3" s="191"/>
      <c r="IRA3" s="191"/>
      <c r="IRB3" s="191"/>
      <c r="IRC3" s="191"/>
      <c r="IRD3" s="191"/>
      <c r="IRE3" s="191"/>
      <c r="IRF3" s="191"/>
      <c r="IRG3" s="191"/>
      <c r="IRH3" s="191"/>
      <c r="IRI3" s="191"/>
      <c r="IRJ3" s="191"/>
      <c r="IRK3" s="191"/>
      <c r="IRL3" s="191"/>
      <c r="IRM3" s="191"/>
      <c r="IRN3" s="191"/>
      <c r="IRO3" s="191"/>
      <c r="IRP3" s="191"/>
      <c r="IRQ3" s="191"/>
      <c r="IRR3" s="191"/>
      <c r="IRS3" s="191"/>
      <c r="IRT3" s="191"/>
      <c r="IRU3" s="191"/>
      <c r="IRV3" s="191"/>
      <c r="IRW3" s="191"/>
      <c r="IRX3" s="191"/>
      <c r="IRY3" s="191"/>
      <c r="IRZ3" s="191"/>
      <c r="ISA3" s="191"/>
      <c r="ISB3" s="191"/>
      <c r="ISC3" s="191"/>
      <c r="ISD3" s="191"/>
      <c r="ISE3" s="191"/>
      <c r="ISF3" s="191"/>
      <c r="ISG3" s="191"/>
      <c r="ISH3" s="191"/>
      <c r="ISI3" s="191"/>
      <c r="ISJ3" s="191"/>
      <c r="ISK3" s="191"/>
      <c r="ISL3" s="191"/>
      <c r="ISM3" s="191"/>
      <c r="ISN3" s="191"/>
      <c r="ISO3" s="191"/>
      <c r="ISP3" s="191"/>
      <c r="ISQ3" s="191"/>
      <c r="ISR3" s="191"/>
      <c r="ISS3" s="191"/>
      <c r="IST3" s="191"/>
      <c r="ISU3" s="191"/>
      <c r="ISV3" s="191"/>
      <c r="ISW3" s="191"/>
      <c r="ISX3" s="191"/>
      <c r="ISY3" s="191"/>
      <c r="ISZ3" s="191"/>
      <c r="ITA3" s="191"/>
      <c r="ITB3" s="191"/>
      <c r="ITC3" s="191"/>
      <c r="ITD3" s="191"/>
      <c r="ITE3" s="191"/>
      <c r="ITF3" s="191"/>
      <c r="ITG3" s="191"/>
      <c r="ITH3" s="191"/>
      <c r="ITI3" s="191"/>
      <c r="ITJ3" s="191"/>
      <c r="ITK3" s="191"/>
      <c r="ITL3" s="191"/>
      <c r="ITM3" s="191"/>
      <c r="ITN3" s="191"/>
      <c r="ITO3" s="191"/>
      <c r="ITP3" s="191"/>
      <c r="ITQ3" s="191"/>
      <c r="ITR3" s="191"/>
      <c r="ITS3" s="191"/>
      <c r="ITT3" s="191"/>
      <c r="ITU3" s="191"/>
      <c r="ITV3" s="191"/>
      <c r="ITW3" s="191"/>
      <c r="ITX3" s="191"/>
      <c r="ITY3" s="191"/>
      <c r="ITZ3" s="191"/>
      <c r="IUA3" s="191"/>
      <c r="IUB3" s="191"/>
      <c r="IUC3" s="191"/>
      <c r="IUD3" s="191"/>
      <c r="IUE3" s="191"/>
      <c r="IUF3" s="191"/>
      <c r="IUG3" s="191"/>
      <c r="IUH3" s="191"/>
      <c r="IUI3" s="191"/>
      <c r="IUJ3" s="191"/>
      <c r="IUK3" s="191"/>
      <c r="IUL3" s="191"/>
      <c r="IUM3" s="191"/>
      <c r="IUN3" s="191"/>
      <c r="IUO3" s="191"/>
      <c r="IUP3" s="191"/>
      <c r="IUQ3" s="191"/>
      <c r="IUR3" s="191"/>
      <c r="IUS3" s="191"/>
      <c r="IUT3" s="191"/>
      <c r="IUU3" s="191"/>
      <c r="IUV3" s="191"/>
      <c r="IUW3" s="191"/>
      <c r="IUX3" s="191"/>
      <c r="IUY3" s="191"/>
      <c r="IUZ3" s="191"/>
      <c r="IVA3" s="191"/>
      <c r="IVB3" s="191"/>
      <c r="IVC3" s="191"/>
      <c r="IVD3" s="191"/>
      <c r="IVE3" s="191"/>
      <c r="IVF3" s="191"/>
      <c r="IVG3" s="191"/>
      <c r="IVH3" s="191"/>
      <c r="IVI3" s="191"/>
      <c r="IVJ3" s="191"/>
      <c r="IVK3" s="191"/>
      <c r="IVL3" s="191"/>
      <c r="IVM3" s="191"/>
      <c r="IVN3" s="191"/>
      <c r="IVO3" s="191"/>
      <c r="IVP3" s="191"/>
      <c r="IVQ3" s="191"/>
      <c r="IVR3" s="191"/>
      <c r="IVS3" s="191"/>
      <c r="IVT3" s="191"/>
      <c r="IVU3" s="191"/>
      <c r="IVV3" s="191"/>
      <c r="IVW3" s="191"/>
      <c r="IVX3" s="191"/>
      <c r="IVY3" s="191"/>
      <c r="IVZ3" s="191"/>
      <c r="IWA3" s="191"/>
      <c r="IWB3" s="191"/>
      <c r="IWC3" s="191"/>
      <c r="IWD3" s="191"/>
      <c r="IWE3" s="191"/>
      <c r="IWF3" s="191"/>
      <c r="IWG3" s="191"/>
      <c r="IWH3" s="191"/>
      <c r="IWI3" s="191"/>
      <c r="IWJ3" s="191"/>
      <c r="IWK3" s="191"/>
      <c r="IWL3" s="191"/>
      <c r="IWM3" s="191"/>
      <c r="IWN3" s="191"/>
      <c r="IWO3" s="191"/>
      <c r="IWP3" s="191"/>
      <c r="IWQ3" s="191"/>
      <c r="IWR3" s="191"/>
      <c r="IWS3" s="191"/>
      <c r="IWT3" s="191"/>
      <c r="IWU3" s="191"/>
      <c r="IWV3" s="191"/>
      <c r="IWW3" s="191"/>
      <c r="IWX3" s="191"/>
      <c r="IWY3" s="191"/>
      <c r="IWZ3" s="191"/>
      <c r="IXA3" s="191"/>
      <c r="IXB3" s="191"/>
      <c r="IXC3" s="191"/>
      <c r="IXD3" s="191"/>
      <c r="IXE3" s="191"/>
      <c r="IXF3" s="191"/>
      <c r="IXG3" s="191"/>
      <c r="IXH3" s="191"/>
      <c r="IXI3" s="191"/>
      <c r="IXJ3" s="191"/>
      <c r="IXK3" s="191"/>
      <c r="IXL3" s="191"/>
      <c r="IXM3" s="191"/>
      <c r="IXN3" s="191"/>
      <c r="IXO3" s="191"/>
      <c r="IXP3" s="191"/>
      <c r="IXQ3" s="191"/>
      <c r="IXR3" s="191"/>
      <c r="IXS3" s="191"/>
      <c r="IXT3" s="191"/>
      <c r="IXU3" s="191"/>
      <c r="IXV3" s="191"/>
      <c r="IXW3" s="191"/>
      <c r="IXX3" s="191"/>
      <c r="IXY3" s="191"/>
      <c r="IXZ3" s="191"/>
      <c r="IYA3" s="191"/>
      <c r="IYB3" s="191"/>
      <c r="IYC3" s="191"/>
      <c r="IYD3" s="191"/>
      <c r="IYE3" s="191"/>
      <c r="IYF3" s="191"/>
      <c r="IYG3" s="191"/>
      <c r="IYH3" s="191"/>
      <c r="IYI3" s="191"/>
      <c r="IYJ3" s="191"/>
      <c r="IYK3" s="191"/>
      <c r="IYL3" s="191"/>
      <c r="IYM3" s="191"/>
      <c r="IYN3" s="191"/>
      <c r="IYO3" s="191"/>
      <c r="IYP3" s="191"/>
      <c r="IYQ3" s="191"/>
      <c r="IYR3" s="191"/>
      <c r="IYS3" s="191"/>
      <c r="IYT3" s="191"/>
      <c r="IYU3" s="191"/>
      <c r="IYV3" s="191"/>
      <c r="IYW3" s="191"/>
      <c r="IYX3" s="191"/>
      <c r="IYY3" s="191"/>
      <c r="IYZ3" s="191"/>
      <c r="IZA3" s="191"/>
      <c r="IZB3" s="191"/>
      <c r="IZC3" s="191"/>
      <c r="IZD3" s="191"/>
      <c r="IZE3" s="191"/>
      <c r="IZF3" s="191"/>
      <c r="IZG3" s="191"/>
      <c r="IZH3" s="191"/>
      <c r="IZI3" s="191"/>
      <c r="IZJ3" s="191"/>
      <c r="IZK3" s="191"/>
      <c r="IZL3" s="191"/>
      <c r="IZM3" s="191"/>
      <c r="IZN3" s="191"/>
      <c r="IZO3" s="191"/>
      <c r="IZP3" s="191"/>
      <c r="IZQ3" s="191"/>
      <c r="IZR3" s="191"/>
      <c r="IZS3" s="191"/>
      <c r="IZT3" s="191"/>
      <c r="IZU3" s="191"/>
      <c r="IZV3" s="191"/>
      <c r="IZW3" s="191"/>
      <c r="IZX3" s="191"/>
      <c r="IZY3" s="191"/>
      <c r="IZZ3" s="191"/>
      <c r="JAA3" s="191"/>
      <c r="JAB3" s="191"/>
      <c r="JAC3" s="191"/>
      <c r="JAD3" s="191"/>
      <c r="JAE3" s="191"/>
      <c r="JAF3" s="191"/>
      <c r="JAG3" s="191"/>
      <c r="JAH3" s="191"/>
      <c r="JAI3" s="191"/>
      <c r="JAJ3" s="191"/>
      <c r="JAK3" s="191"/>
      <c r="JAL3" s="191"/>
      <c r="JAM3" s="191"/>
      <c r="JAN3" s="191"/>
      <c r="JAO3" s="191"/>
      <c r="JAP3" s="191"/>
      <c r="JAQ3" s="191"/>
      <c r="JAR3" s="191"/>
      <c r="JAS3" s="191"/>
      <c r="JAT3" s="191"/>
      <c r="JAU3" s="191"/>
      <c r="JAV3" s="191"/>
      <c r="JAW3" s="191"/>
      <c r="JAX3" s="191"/>
      <c r="JAY3" s="191"/>
      <c r="JAZ3" s="191"/>
      <c r="JBA3" s="191"/>
      <c r="JBB3" s="191"/>
      <c r="JBC3" s="191"/>
      <c r="JBD3" s="191"/>
      <c r="JBE3" s="191"/>
      <c r="JBF3" s="191"/>
      <c r="JBG3" s="191"/>
      <c r="JBH3" s="191"/>
      <c r="JBI3" s="191"/>
      <c r="JBJ3" s="191"/>
      <c r="JBK3" s="191"/>
      <c r="JBL3" s="191"/>
      <c r="JBM3" s="191"/>
      <c r="JBN3" s="191"/>
      <c r="JBO3" s="191"/>
      <c r="JBP3" s="191"/>
      <c r="JBQ3" s="191"/>
      <c r="JBR3" s="191"/>
      <c r="JBS3" s="191"/>
      <c r="JBT3" s="191"/>
      <c r="JBU3" s="191"/>
      <c r="JBV3" s="191"/>
      <c r="JBW3" s="191"/>
      <c r="JBX3" s="191"/>
      <c r="JBY3" s="191"/>
      <c r="JBZ3" s="191"/>
      <c r="JCA3" s="191"/>
      <c r="JCB3" s="191"/>
      <c r="JCC3" s="191"/>
      <c r="JCD3" s="191"/>
      <c r="JCE3" s="191"/>
      <c r="JCF3" s="191"/>
      <c r="JCG3" s="191"/>
      <c r="JCH3" s="191"/>
      <c r="JCI3" s="191"/>
      <c r="JCJ3" s="191"/>
      <c r="JCK3" s="191"/>
      <c r="JCL3" s="191"/>
      <c r="JCM3" s="191"/>
      <c r="JCN3" s="191"/>
      <c r="JCO3" s="191"/>
      <c r="JCP3" s="191"/>
      <c r="JCQ3" s="191"/>
      <c r="JCR3" s="191"/>
      <c r="JCS3" s="191"/>
      <c r="JCT3" s="191"/>
      <c r="JCU3" s="191"/>
      <c r="JCV3" s="191"/>
      <c r="JCW3" s="191"/>
      <c r="JCX3" s="191"/>
      <c r="JCY3" s="191"/>
      <c r="JCZ3" s="191"/>
      <c r="JDA3" s="191"/>
      <c r="JDB3" s="191"/>
      <c r="JDC3" s="191"/>
      <c r="JDD3" s="191"/>
      <c r="JDE3" s="191"/>
      <c r="JDF3" s="191"/>
      <c r="JDG3" s="191"/>
      <c r="JDH3" s="191"/>
      <c r="JDI3" s="191"/>
      <c r="JDJ3" s="191"/>
      <c r="JDK3" s="191"/>
      <c r="JDL3" s="191"/>
      <c r="JDM3" s="191"/>
      <c r="JDN3" s="191"/>
      <c r="JDO3" s="191"/>
      <c r="JDP3" s="191"/>
      <c r="JDQ3" s="191"/>
      <c r="JDR3" s="191"/>
      <c r="JDS3" s="191"/>
      <c r="JDT3" s="191"/>
      <c r="JDU3" s="191"/>
      <c r="JDV3" s="191"/>
      <c r="JDW3" s="191"/>
      <c r="JDX3" s="191"/>
      <c r="JDY3" s="191"/>
      <c r="JDZ3" s="191"/>
      <c r="JEA3" s="191"/>
      <c r="JEB3" s="191"/>
      <c r="JEC3" s="191"/>
      <c r="JED3" s="191"/>
      <c r="JEE3" s="191"/>
      <c r="JEF3" s="191"/>
      <c r="JEG3" s="191"/>
      <c r="JEH3" s="191"/>
      <c r="JEI3" s="191"/>
      <c r="JEJ3" s="191"/>
      <c r="JEK3" s="191"/>
      <c r="JEL3" s="191"/>
      <c r="JEM3" s="191"/>
      <c r="JEN3" s="191"/>
      <c r="JEO3" s="191"/>
      <c r="JEP3" s="191"/>
      <c r="JEQ3" s="191"/>
      <c r="JER3" s="191"/>
      <c r="JES3" s="191"/>
      <c r="JET3" s="191"/>
      <c r="JEU3" s="191"/>
      <c r="JEV3" s="191"/>
      <c r="JEW3" s="191"/>
      <c r="JEX3" s="191"/>
      <c r="JEY3" s="191"/>
      <c r="JEZ3" s="191"/>
      <c r="JFA3" s="191"/>
      <c r="JFB3" s="191"/>
      <c r="JFC3" s="191"/>
      <c r="JFD3" s="191"/>
      <c r="JFE3" s="191"/>
      <c r="JFF3" s="191"/>
      <c r="JFG3" s="191"/>
      <c r="JFH3" s="191"/>
      <c r="JFI3" s="191"/>
      <c r="JFJ3" s="191"/>
      <c r="JFK3" s="191"/>
      <c r="JFL3" s="191"/>
      <c r="JFM3" s="191"/>
      <c r="JFN3" s="191"/>
      <c r="JFO3" s="191"/>
      <c r="JFP3" s="191"/>
      <c r="JFQ3" s="191"/>
      <c r="JFR3" s="191"/>
      <c r="JFS3" s="191"/>
      <c r="JFT3" s="191"/>
      <c r="JFU3" s="191"/>
      <c r="JFV3" s="191"/>
      <c r="JFW3" s="191"/>
      <c r="JFX3" s="191"/>
      <c r="JFY3" s="191"/>
      <c r="JFZ3" s="191"/>
      <c r="JGA3" s="191"/>
      <c r="JGB3" s="191"/>
      <c r="JGC3" s="191"/>
      <c r="JGD3" s="191"/>
      <c r="JGE3" s="191"/>
      <c r="JGF3" s="191"/>
      <c r="JGG3" s="191"/>
      <c r="JGH3" s="191"/>
      <c r="JGI3" s="191"/>
      <c r="JGJ3" s="191"/>
      <c r="JGK3" s="191"/>
      <c r="JGL3" s="191"/>
      <c r="JGM3" s="191"/>
      <c r="JGN3" s="191"/>
      <c r="JGO3" s="191"/>
      <c r="JGP3" s="191"/>
      <c r="JGQ3" s="191"/>
      <c r="JGR3" s="191"/>
      <c r="JGS3" s="191"/>
      <c r="JGT3" s="191"/>
      <c r="JGU3" s="191"/>
      <c r="JGV3" s="191"/>
      <c r="JGW3" s="191"/>
      <c r="JGX3" s="191"/>
      <c r="JGY3" s="191"/>
      <c r="JGZ3" s="191"/>
      <c r="JHA3" s="191"/>
      <c r="JHB3" s="191"/>
      <c r="JHC3" s="191"/>
      <c r="JHD3" s="191"/>
      <c r="JHE3" s="191"/>
      <c r="JHF3" s="191"/>
      <c r="JHG3" s="191"/>
      <c r="JHH3" s="191"/>
      <c r="JHI3" s="191"/>
      <c r="JHJ3" s="191"/>
      <c r="JHK3" s="191"/>
      <c r="JHL3" s="191"/>
      <c r="JHM3" s="191"/>
      <c r="JHN3" s="191"/>
      <c r="JHO3" s="191"/>
      <c r="JHP3" s="191"/>
      <c r="JHQ3" s="191"/>
      <c r="JHR3" s="191"/>
      <c r="JHS3" s="191"/>
      <c r="JHT3" s="191"/>
      <c r="JHU3" s="191"/>
      <c r="JHV3" s="191"/>
      <c r="JHW3" s="191"/>
      <c r="JHX3" s="191"/>
      <c r="JHY3" s="191"/>
      <c r="JHZ3" s="191"/>
      <c r="JIA3" s="191"/>
      <c r="JIB3" s="191"/>
      <c r="JIC3" s="191"/>
      <c r="JID3" s="191"/>
      <c r="JIE3" s="191"/>
      <c r="JIF3" s="191"/>
      <c r="JIG3" s="191"/>
      <c r="JIH3" s="191"/>
      <c r="JII3" s="191"/>
      <c r="JIJ3" s="191"/>
      <c r="JIK3" s="191"/>
      <c r="JIL3" s="191"/>
      <c r="JIM3" s="191"/>
      <c r="JIN3" s="191"/>
      <c r="JIO3" s="191"/>
      <c r="JIP3" s="191"/>
      <c r="JIQ3" s="191"/>
      <c r="JIR3" s="191"/>
      <c r="JIS3" s="191"/>
      <c r="JIT3" s="191"/>
      <c r="JIU3" s="191"/>
      <c r="JIV3" s="191"/>
      <c r="JIW3" s="191"/>
      <c r="JIX3" s="191"/>
      <c r="JIY3" s="191"/>
      <c r="JIZ3" s="191"/>
      <c r="JJA3" s="191"/>
      <c r="JJB3" s="191"/>
      <c r="JJC3" s="191"/>
      <c r="JJD3" s="191"/>
      <c r="JJE3" s="191"/>
      <c r="JJF3" s="191"/>
      <c r="JJG3" s="191"/>
      <c r="JJH3" s="191"/>
      <c r="JJI3" s="191"/>
      <c r="JJJ3" s="191"/>
      <c r="JJK3" s="191"/>
      <c r="JJL3" s="191"/>
      <c r="JJM3" s="191"/>
      <c r="JJN3" s="191"/>
      <c r="JJO3" s="191"/>
      <c r="JJP3" s="191"/>
      <c r="JJQ3" s="191"/>
      <c r="JJR3" s="191"/>
      <c r="JJS3" s="191"/>
      <c r="JJT3" s="191"/>
      <c r="JJU3" s="191"/>
      <c r="JJV3" s="191"/>
      <c r="JJW3" s="191"/>
      <c r="JJX3" s="191"/>
      <c r="JJY3" s="191"/>
      <c r="JJZ3" s="191"/>
      <c r="JKA3" s="191"/>
      <c r="JKB3" s="191"/>
      <c r="JKC3" s="191"/>
      <c r="JKD3" s="191"/>
      <c r="JKE3" s="191"/>
      <c r="JKF3" s="191"/>
      <c r="JKG3" s="191"/>
      <c r="JKH3" s="191"/>
      <c r="JKI3" s="191"/>
      <c r="JKJ3" s="191"/>
      <c r="JKK3" s="191"/>
      <c r="JKL3" s="191"/>
      <c r="JKM3" s="191"/>
      <c r="JKN3" s="191"/>
      <c r="JKO3" s="191"/>
      <c r="JKP3" s="191"/>
      <c r="JKQ3" s="191"/>
      <c r="JKR3" s="191"/>
      <c r="JKS3" s="191"/>
      <c r="JKT3" s="191"/>
      <c r="JKU3" s="191"/>
      <c r="JKV3" s="191"/>
      <c r="JKW3" s="191"/>
      <c r="JKX3" s="191"/>
      <c r="JKY3" s="191"/>
      <c r="JKZ3" s="191"/>
      <c r="JLA3" s="191"/>
      <c r="JLB3" s="191"/>
      <c r="JLC3" s="191"/>
      <c r="JLD3" s="191"/>
      <c r="JLE3" s="191"/>
      <c r="JLF3" s="191"/>
      <c r="JLG3" s="191"/>
      <c r="JLH3" s="191"/>
      <c r="JLI3" s="191"/>
      <c r="JLJ3" s="191"/>
      <c r="JLK3" s="191"/>
      <c r="JLL3" s="191"/>
      <c r="JLM3" s="191"/>
      <c r="JLN3" s="191"/>
      <c r="JLO3" s="191"/>
      <c r="JLP3" s="191"/>
      <c r="JLQ3" s="191"/>
      <c r="JLR3" s="191"/>
      <c r="JLS3" s="191"/>
      <c r="JLT3" s="191"/>
      <c r="JLU3" s="191"/>
      <c r="JLV3" s="191"/>
      <c r="JLW3" s="191"/>
      <c r="JLX3" s="191"/>
      <c r="JLY3" s="191"/>
      <c r="JLZ3" s="191"/>
      <c r="JMA3" s="191"/>
      <c r="JMB3" s="191"/>
      <c r="JMC3" s="191"/>
      <c r="JMD3" s="191"/>
      <c r="JME3" s="191"/>
      <c r="JMF3" s="191"/>
      <c r="JMG3" s="191"/>
      <c r="JMH3" s="191"/>
      <c r="JMI3" s="191"/>
      <c r="JMJ3" s="191"/>
      <c r="JMK3" s="191"/>
      <c r="JML3" s="191"/>
      <c r="JMM3" s="191"/>
      <c r="JMN3" s="191"/>
      <c r="JMO3" s="191"/>
      <c r="JMP3" s="191"/>
      <c r="JMQ3" s="191"/>
      <c r="JMR3" s="191"/>
      <c r="JMS3" s="191"/>
      <c r="JMT3" s="191"/>
      <c r="JMU3" s="191"/>
      <c r="JMV3" s="191"/>
      <c r="JMW3" s="191"/>
      <c r="JMX3" s="191"/>
      <c r="JMY3" s="191"/>
      <c r="JMZ3" s="191"/>
      <c r="JNA3" s="191"/>
      <c r="JNB3" s="191"/>
      <c r="JNC3" s="191"/>
      <c r="JND3" s="191"/>
      <c r="JNE3" s="191"/>
      <c r="JNF3" s="191"/>
      <c r="JNG3" s="191"/>
      <c r="JNH3" s="191"/>
      <c r="JNI3" s="191"/>
      <c r="JNJ3" s="191"/>
      <c r="JNK3" s="191"/>
      <c r="JNL3" s="191"/>
      <c r="JNM3" s="191"/>
      <c r="JNN3" s="191"/>
      <c r="JNO3" s="191"/>
      <c r="JNP3" s="191"/>
      <c r="JNQ3" s="191"/>
      <c r="JNR3" s="191"/>
      <c r="JNS3" s="191"/>
      <c r="JNT3" s="191"/>
      <c r="JNU3" s="191"/>
      <c r="JNV3" s="191"/>
      <c r="JNW3" s="191"/>
      <c r="JNX3" s="191"/>
      <c r="JNY3" s="191"/>
      <c r="JNZ3" s="191"/>
      <c r="JOA3" s="191"/>
      <c r="JOB3" s="191"/>
      <c r="JOC3" s="191"/>
      <c r="JOD3" s="191"/>
      <c r="JOE3" s="191"/>
      <c r="JOF3" s="191"/>
      <c r="JOG3" s="191"/>
      <c r="JOH3" s="191"/>
      <c r="JOI3" s="191"/>
      <c r="JOJ3" s="191"/>
      <c r="JOK3" s="191"/>
      <c r="JOL3" s="191"/>
      <c r="JOM3" s="191"/>
      <c r="JON3" s="191"/>
      <c r="JOO3" s="191"/>
      <c r="JOP3" s="191"/>
      <c r="JOQ3" s="191"/>
      <c r="JOR3" s="191"/>
      <c r="JOS3" s="191"/>
      <c r="JOT3" s="191"/>
      <c r="JOU3" s="191"/>
      <c r="JOV3" s="191"/>
      <c r="JOW3" s="191"/>
      <c r="JOX3" s="191"/>
      <c r="JOY3" s="191"/>
      <c r="JOZ3" s="191"/>
      <c r="JPA3" s="191"/>
      <c r="JPB3" s="191"/>
      <c r="JPC3" s="191"/>
      <c r="JPD3" s="191"/>
      <c r="JPE3" s="191"/>
      <c r="JPF3" s="191"/>
      <c r="JPG3" s="191"/>
      <c r="JPH3" s="191"/>
      <c r="JPI3" s="191"/>
      <c r="JPJ3" s="191"/>
      <c r="JPK3" s="191"/>
      <c r="JPL3" s="191"/>
      <c r="JPM3" s="191"/>
      <c r="JPN3" s="191"/>
      <c r="JPO3" s="191"/>
      <c r="JPP3" s="191"/>
      <c r="JPQ3" s="191"/>
      <c r="JPR3" s="191"/>
      <c r="JPS3" s="191"/>
      <c r="JPT3" s="191"/>
      <c r="JPU3" s="191"/>
      <c r="JPV3" s="191"/>
      <c r="JPW3" s="191"/>
      <c r="JPX3" s="191"/>
      <c r="JPY3" s="191"/>
      <c r="JPZ3" s="191"/>
      <c r="JQA3" s="191"/>
      <c r="JQB3" s="191"/>
      <c r="JQC3" s="191"/>
      <c r="JQD3" s="191"/>
      <c r="JQE3" s="191"/>
      <c r="JQF3" s="191"/>
      <c r="JQG3" s="191"/>
      <c r="JQH3" s="191"/>
      <c r="JQI3" s="191"/>
      <c r="JQJ3" s="191"/>
      <c r="JQK3" s="191"/>
      <c r="JQL3" s="191"/>
      <c r="JQM3" s="191"/>
      <c r="JQN3" s="191"/>
      <c r="JQO3" s="191"/>
      <c r="JQP3" s="191"/>
      <c r="JQQ3" s="191"/>
      <c r="JQR3" s="191"/>
      <c r="JQS3" s="191"/>
      <c r="JQT3" s="191"/>
      <c r="JQU3" s="191"/>
      <c r="JQV3" s="191"/>
      <c r="JQW3" s="191"/>
      <c r="JQX3" s="191"/>
      <c r="JQY3" s="191"/>
      <c r="JQZ3" s="191"/>
      <c r="JRA3" s="191"/>
      <c r="JRB3" s="191"/>
      <c r="JRC3" s="191"/>
      <c r="JRD3" s="191"/>
      <c r="JRE3" s="191"/>
      <c r="JRF3" s="191"/>
      <c r="JRG3" s="191"/>
      <c r="JRH3" s="191"/>
      <c r="JRI3" s="191"/>
      <c r="JRJ3" s="191"/>
      <c r="JRK3" s="191"/>
      <c r="JRL3" s="191"/>
      <c r="JRM3" s="191"/>
      <c r="JRN3" s="191"/>
      <c r="JRO3" s="191"/>
      <c r="JRP3" s="191"/>
      <c r="JRQ3" s="191"/>
      <c r="JRR3" s="191"/>
      <c r="JRS3" s="191"/>
      <c r="JRT3" s="191"/>
      <c r="JRU3" s="191"/>
      <c r="JRV3" s="191"/>
      <c r="JRW3" s="191"/>
      <c r="JRX3" s="191"/>
      <c r="JRY3" s="191"/>
      <c r="JRZ3" s="191"/>
      <c r="JSA3" s="191"/>
      <c r="JSB3" s="191"/>
      <c r="JSC3" s="191"/>
      <c r="JSD3" s="191"/>
      <c r="JSE3" s="191"/>
      <c r="JSF3" s="191"/>
      <c r="JSG3" s="191"/>
      <c r="JSH3" s="191"/>
      <c r="JSI3" s="191"/>
      <c r="JSJ3" s="191"/>
      <c r="JSK3" s="191"/>
      <c r="JSL3" s="191"/>
      <c r="JSM3" s="191"/>
      <c r="JSN3" s="191"/>
      <c r="JSO3" s="191"/>
      <c r="JSP3" s="191"/>
      <c r="JSQ3" s="191"/>
      <c r="JSR3" s="191"/>
      <c r="JSS3" s="191"/>
      <c r="JST3" s="191"/>
      <c r="JSU3" s="191"/>
      <c r="JSV3" s="191"/>
      <c r="JSW3" s="191"/>
      <c r="JSX3" s="191"/>
      <c r="JSY3" s="191"/>
      <c r="JSZ3" s="191"/>
      <c r="JTA3" s="191"/>
      <c r="JTB3" s="191"/>
      <c r="JTC3" s="191"/>
      <c r="JTD3" s="191"/>
      <c r="JTE3" s="191"/>
      <c r="JTF3" s="191"/>
      <c r="JTG3" s="191"/>
      <c r="JTH3" s="191"/>
      <c r="JTI3" s="191"/>
      <c r="JTJ3" s="191"/>
      <c r="JTK3" s="191"/>
      <c r="JTL3" s="191"/>
      <c r="JTM3" s="191"/>
      <c r="JTN3" s="191"/>
      <c r="JTO3" s="191"/>
      <c r="JTP3" s="191"/>
      <c r="JTQ3" s="191"/>
      <c r="JTR3" s="191"/>
      <c r="JTS3" s="191"/>
      <c r="JTT3" s="191"/>
      <c r="JTU3" s="191"/>
      <c r="JTV3" s="191"/>
      <c r="JTW3" s="191"/>
      <c r="JTX3" s="191"/>
      <c r="JTY3" s="191"/>
      <c r="JTZ3" s="191"/>
      <c r="JUA3" s="191"/>
      <c r="JUB3" s="191"/>
      <c r="JUC3" s="191"/>
      <c r="JUD3" s="191"/>
      <c r="JUE3" s="191"/>
      <c r="JUF3" s="191"/>
      <c r="JUG3" s="191"/>
      <c r="JUH3" s="191"/>
      <c r="JUI3" s="191"/>
      <c r="JUJ3" s="191"/>
      <c r="JUK3" s="191"/>
      <c r="JUL3" s="191"/>
      <c r="JUM3" s="191"/>
      <c r="JUN3" s="191"/>
      <c r="JUO3" s="191"/>
      <c r="JUP3" s="191"/>
      <c r="JUQ3" s="191"/>
      <c r="JUR3" s="191"/>
      <c r="JUS3" s="191"/>
      <c r="JUT3" s="191"/>
      <c r="JUU3" s="191"/>
      <c r="JUV3" s="191"/>
      <c r="JUW3" s="191"/>
      <c r="JUX3" s="191"/>
      <c r="JUY3" s="191"/>
      <c r="JUZ3" s="191"/>
      <c r="JVA3" s="191"/>
      <c r="JVB3" s="191"/>
      <c r="JVC3" s="191"/>
      <c r="JVD3" s="191"/>
      <c r="JVE3" s="191"/>
      <c r="JVF3" s="191"/>
      <c r="JVG3" s="191"/>
      <c r="JVH3" s="191"/>
      <c r="JVI3" s="191"/>
      <c r="JVJ3" s="191"/>
      <c r="JVK3" s="191"/>
      <c r="JVL3" s="191"/>
      <c r="JVM3" s="191"/>
      <c r="JVN3" s="191"/>
      <c r="JVO3" s="191"/>
      <c r="JVP3" s="191"/>
      <c r="JVQ3" s="191"/>
      <c r="JVR3" s="191"/>
      <c r="JVS3" s="191"/>
      <c r="JVT3" s="191"/>
      <c r="JVU3" s="191"/>
      <c r="JVV3" s="191"/>
      <c r="JVW3" s="191"/>
      <c r="JVX3" s="191"/>
      <c r="JVY3" s="191"/>
      <c r="JVZ3" s="191"/>
      <c r="JWA3" s="191"/>
      <c r="JWB3" s="191"/>
      <c r="JWC3" s="191"/>
      <c r="JWD3" s="191"/>
      <c r="JWE3" s="191"/>
      <c r="JWF3" s="191"/>
      <c r="JWG3" s="191"/>
      <c r="JWH3" s="191"/>
      <c r="JWI3" s="191"/>
      <c r="JWJ3" s="191"/>
      <c r="JWK3" s="191"/>
      <c r="JWL3" s="191"/>
      <c r="JWM3" s="191"/>
      <c r="JWN3" s="191"/>
      <c r="JWO3" s="191"/>
      <c r="JWP3" s="191"/>
      <c r="JWQ3" s="191"/>
      <c r="JWR3" s="191"/>
      <c r="JWS3" s="191"/>
      <c r="JWT3" s="191"/>
      <c r="JWU3" s="191"/>
      <c r="JWV3" s="191"/>
      <c r="JWW3" s="191"/>
      <c r="JWX3" s="191"/>
      <c r="JWY3" s="191"/>
      <c r="JWZ3" s="191"/>
      <c r="JXA3" s="191"/>
      <c r="JXB3" s="191"/>
      <c r="JXC3" s="191"/>
      <c r="JXD3" s="191"/>
      <c r="JXE3" s="191"/>
      <c r="JXF3" s="191"/>
      <c r="JXG3" s="191"/>
      <c r="JXH3" s="191"/>
      <c r="JXI3" s="191"/>
      <c r="JXJ3" s="191"/>
      <c r="JXK3" s="191"/>
      <c r="JXL3" s="191"/>
      <c r="JXM3" s="191"/>
      <c r="JXN3" s="191"/>
      <c r="JXO3" s="191"/>
      <c r="JXP3" s="191"/>
      <c r="JXQ3" s="191"/>
      <c r="JXR3" s="191"/>
      <c r="JXS3" s="191"/>
      <c r="JXT3" s="191"/>
      <c r="JXU3" s="191"/>
      <c r="JXV3" s="191"/>
      <c r="JXW3" s="191"/>
      <c r="JXX3" s="191"/>
      <c r="JXY3" s="191"/>
      <c r="JXZ3" s="191"/>
      <c r="JYA3" s="191"/>
      <c r="JYB3" s="191"/>
      <c r="JYC3" s="191"/>
      <c r="JYD3" s="191"/>
      <c r="JYE3" s="191"/>
      <c r="JYF3" s="191"/>
      <c r="JYG3" s="191"/>
      <c r="JYH3" s="191"/>
      <c r="JYI3" s="191"/>
      <c r="JYJ3" s="191"/>
      <c r="JYK3" s="191"/>
      <c r="JYL3" s="191"/>
      <c r="JYM3" s="191"/>
      <c r="JYN3" s="191"/>
      <c r="JYO3" s="191"/>
      <c r="JYP3" s="191"/>
      <c r="JYQ3" s="191"/>
      <c r="JYR3" s="191"/>
      <c r="JYS3" s="191"/>
      <c r="JYT3" s="191"/>
      <c r="JYU3" s="191"/>
      <c r="JYV3" s="191"/>
      <c r="JYW3" s="191"/>
      <c r="JYX3" s="191"/>
      <c r="JYY3" s="191"/>
      <c r="JYZ3" s="191"/>
      <c r="JZA3" s="191"/>
      <c r="JZB3" s="191"/>
      <c r="JZC3" s="191"/>
      <c r="JZD3" s="191"/>
      <c r="JZE3" s="191"/>
      <c r="JZF3" s="191"/>
      <c r="JZG3" s="191"/>
      <c r="JZH3" s="191"/>
      <c r="JZI3" s="191"/>
      <c r="JZJ3" s="191"/>
      <c r="JZK3" s="191"/>
      <c r="JZL3" s="191"/>
      <c r="JZM3" s="191"/>
      <c r="JZN3" s="191"/>
      <c r="JZO3" s="191"/>
      <c r="JZP3" s="191"/>
      <c r="JZQ3" s="191"/>
      <c r="JZR3" s="191"/>
      <c r="JZS3" s="191"/>
      <c r="JZT3" s="191"/>
      <c r="JZU3" s="191"/>
      <c r="JZV3" s="191"/>
      <c r="JZW3" s="191"/>
      <c r="JZX3" s="191"/>
      <c r="JZY3" s="191"/>
      <c r="JZZ3" s="191"/>
      <c r="KAA3" s="191"/>
      <c r="KAB3" s="191"/>
      <c r="KAC3" s="191"/>
      <c r="KAD3" s="191"/>
      <c r="KAE3" s="191"/>
      <c r="KAF3" s="191"/>
      <c r="KAG3" s="191"/>
      <c r="KAH3" s="191"/>
      <c r="KAI3" s="191"/>
      <c r="KAJ3" s="191"/>
      <c r="KAK3" s="191"/>
      <c r="KAL3" s="191"/>
      <c r="KAM3" s="191"/>
      <c r="KAN3" s="191"/>
      <c r="KAO3" s="191"/>
      <c r="KAP3" s="191"/>
      <c r="KAQ3" s="191"/>
      <c r="KAR3" s="191"/>
      <c r="KAS3" s="191"/>
      <c r="KAT3" s="191"/>
      <c r="KAU3" s="191"/>
      <c r="KAV3" s="191"/>
      <c r="KAW3" s="191"/>
      <c r="KAX3" s="191"/>
      <c r="KAY3" s="191"/>
      <c r="KAZ3" s="191"/>
      <c r="KBA3" s="191"/>
      <c r="KBB3" s="191"/>
      <c r="KBC3" s="191"/>
      <c r="KBD3" s="191"/>
      <c r="KBE3" s="191"/>
      <c r="KBF3" s="191"/>
      <c r="KBG3" s="191"/>
      <c r="KBH3" s="191"/>
      <c r="KBI3" s="191"/>
      <c r="KBJ3" s="191"/>
      <c r="KBK3" s="191"/>
      <c r="KBL3" s="191"/>
      <c r="KBM3" s="191"/>
      <c r="KBN3" s="191"/>
      <c r="KBO3" s="191"/>
      <c r="KBP3" s="191"/>
      <c r="KBQ3" s="191"/>
      <c r="KBR3" s="191"/>
      <c r="KBS3" s="191"/>
      <c r="KBT3" s="191"/>
      <c r="KBU3" s="191"/>
      <c r="KBV3" s="191"/>
      <c r="KBW3" s="191"/>
      <c r="KBX3" s="191"/>
      <c r="KBY3" s="191"/>
      <c r="KBZ3" s="191"/>
      <c r="KCA3" s="191"/>
      <c r="KCB3" s="191"/>
      <c r="KCC3" s="191"/>
      <c r="KCD3" s="191"/>
      <c r="KCE3" s="191"/>
      <c r="KCF3" s="191"/>
      <c r="KCG3" s="191"/>
      <c r="KCH3" s="191"/>
      <c r="KCI3" s="191"/>
      <c r="KCJ3" s="191"/>
      <c r="KCK3" s="191"/>
      <c r="KCL3" s="191"/>
      <c r="KCM3" s="191"/>
      <c r="KCN3" s="191"/>
      <c r="KCO3" s="191"/>
      <c r="KCP3" s="191"/>
      <c r="KCQ3" s="191"/>
      <c r="KCR3" s="191"/>
      <c r="KCS3" s="191"/>
      <c r="KCT3" s="191"/>
      <c r="KCU3" s="191"/>
      <c r="KCV3" s="191"/>
      <c r="KCW3" s="191"/>
      <c r="KCX3" s="191"/>
      <c r="KCY3" s="191"/>
      <c r="KCZ3" s="191"/>
      <c r="KDA3" s="191"/>
      <c r="KDB3" s="191"/>
      <c r="KDC3" s="191"/>
      <c r="KDD3" s="191"/>
      <c r="KDE3" s="191"/>
      <c r="KDF3" s="191"/>
      <c r="KDG3" s="191"/>
      <c r="KDH3" s="191"/>
      <c r="KDI3" s="191"/>
      <c r="KDJ3" s="191"/>
      <c r="KDK3" s="191"/>
      <c r="KDL3" s="191"/>
      <c r="KDM3" s="191"/>
      <c r="KDN3" s="191"/>
      <c r="KDO3" s="191"/>
      <c r="KDP3" s="191"/>
      <c r="KDQ3" s="191"/>
      <c r="KDR3" s="191"/>
      <c r="KDS3" s="191"/>
      <c r="KDT3" s="191"/>
      <c r="KDU3" s="191"/>
      <c r="KDV3" s="191"/>
      <c r="KDW3" s="191"/>
      <c r="KDX3" s="191"/>
      <c r="KDY3" s="191"/>
      <c r="KDZ3" s="191"/>
      <c r="KEA3" s="191"/>
      <c r="KEB3" s="191"/>
      <c r="KEC3" s="191"/>
      <c r="KED3" s="191"/>
      <c r="KEE3" s="191"/>
      <c r="KEF3" s="191"/>
      <c r="KEG3" s="191"/>
      <c r="KEH3" s="191"/>
      <c r="KEI3" s="191"/>
      <c r="KEJ3" s="191"/>
      <c r="KEK3" s="191"/>
      <c r="KEL3" s="191"/>
      <c r="KEM3" s="191"/>
      <c r="KEN3" s="191"/>
      <c r="KEO3" s="191"/>
      <c r="KEP3" s="191"/>
      <c r="KEQ3" s="191"/>
      <c r="KER3" s="191"/>
      <c r="KES3" s="191"/>
      <c r="KET3" s="191"/>
      <c r="KEU3" s="191"/>
      <c r="KEV3" s="191"/>
      <c r="KEW3" s="191"/>
      <c r="KEX3" s="191"/>
      <c r="KEY3" s="191"/>
      <c r="KEZ3" s="191"/>
      <c r="KFA3" s="191"/>
      <c r="KFB3" s="191"/>
      <c r="KFC3" s="191"/>
      <c r="KFD3" s="191"/>
      <c r="KFE3" s="191"/>
      <c r="KFF3" s="191"/>
      <c r="KFG3" s="191"/>
      <c r="KFH3" s="191"/>
      <c r="KFI3" s="191"/>
      <c r="KFJ3" s="191"/>
      <c r="KFK3" s="191"/>
      <c r="KFL3" s="191"/>
      <c r="KFM3" s="191"/>
      <c r="KFN3" s="191"/>
      <c r="KFO3" s="191"/>
      <c r="KFP3" s="191"/>
      <c r="KFQ3" s="191"/>
      <c r="KFR3" s="191"/>
      <c r="KFS3" s="191"/>
      <c r="KFT3" s="191"/>
      <c r="KFU3" s="191"/>
      <c r="KFV3" s="191"/>
      <c r="KFW3" s="191"/>
      <c r="KFX3" s="191"/>
      <c r="KFY3" s="191"/>
      <c r="KFZ3" s="191"/>
      <c r="KGA3" s="191"/>
      <c r="KGB3" s="191"/>
      <c r="KGC3" s="191"/>
      <c r="KGD3" s="191"/>
      <c r="KGE3" s="191"/>
      <c r="KGF3" s="191"/>
      <c r="KGG3" s="191"/>
      <c r="KGH3" s="191"/>
      <c r="KGI3" s="191"/>
      <c r="KGJ3" s="191"/>
      <c r="KGK3" s="191"/>
      <c r="KGL3" s="191"/>
      <c r="KGM3" s="191"/>
      <c r="KGN3" s="191"/>
      <c r="KGO3" s="191"/>
      <c r="KGP3" s="191"/>
      <c r="KGQ3" s="191"/>
      <c r="KGR3" s="191"/>
      <c r="KGS3" s="191"/>
      <c r="KGT3" s="191"/>
      <c r="KGU3" s="191"/>
      <c r="KGV3" s="191"/>
      <c r="KGW3" s="191"/>
      <c r="KGX3" s="191"/>
      <c r="KGY3" s="191"/>
      <c r="KGZ3" s="191"/>
      <c r="KHA3" s="191"/>
      <c r="KHB3" s="191"/>
      <c r="KHC3" s="191"/>
      <c r="KHD3" s="191"/>
      <c r="KHE3" s="191"/>
      <c r="KHF3" s="191"/>
      <c r="KHG3" s="191"/>
      <c r="KHH3" s="191"/>
      <c r="KHI3" s="191"/>
      <c r="KHJ3" s="191"/>
      <c r="KHK3" s="191"/>
      <c r="KHL3" s="191"/>
      <c r="KHM3" s="191"/>
      <c r="KHN3" s="191"/>
      <c r="KHO3" s="191"/>
      <c r="KHP3" s="191"/>
      <c r="KHQ3" s="191"/>
      <c r="KHR3" s="191"/>
      <c r="KHS3" s="191"/>
      <c r="KHT3" s="191"/>
      <c r="KHU3" s="191"/>
      <c r="KHV3" s="191"/>
      <c r="KHW3" s="191"/>
      <c r="KHX3" s="191"/>
      <c r="KHY3" s="191"/>
      <c r="KHZ3" s="191"/>
      <c r="KIA3" s="191"/>
      <c r="KIB3" s="191"/>
      <c r="KIC3" s="191"/>
      <c r="KID3" s="191"/>
      <c r="KIE3" s="191"/>
      <c r="KIF3" s="191"/>
      <c r="KIG3" s="191"/>
      <c r="KIH3" s="191"/>
      <c r="KII3" s="191"/>
      <c r="KIJ3" s="191"/>
      <c r="KIK3" s="191"/>
      <c r="KIL3" s="191"/>
      <c r="KIM3" s="191"/>
      <c r="KIN3" s="191"/>
      <c r="KIO3" s="191"/>
      <c r="KIP3" s="191"/>
      <c r="KIQ3" s="191"/>
      <c r="KIR3" s="191"/>
      <c r="KIS3" s="191"/>
      <c r="KIT3" s="191"/>
      <c r="KIU3" s="191"/>
      <c r="KIV3" s="191"/>
      <c r="KIW3" s="191"/>
      <c r="KIX3" s="191"/>
      <c r="KIY3" s="191"/>
      <c r="KIZ3" s="191"/>
      <c r="KJA3" s="191"/>
      <c r="KJB3" s="191"/>
      <c r="KJC3" s="191"/>
      <c r="KJD3" s="191"/>
      <c r="KJE3" s="191"/>
      <c r="KJF3" s="191"/>
      <c r="KJG3" s="191"/>
      <c r="KJH3" s="191"/>
      <c r="KJI3" s="191"/>
      <c r="KJJ3" s="191"/>
      <c r="KJK3" s="191"/>
      <c r="KJL3" s="191"/>
      <c r="KJM3" s="191"/>
      <c r="KJN3" s="191"/>
      <c r="KJO3" s="191"/>
      <c r="KJP3" s="191"/>
      <c r="KJQ3" s="191"/>
      <c r="KJR3" s="191"/>
      <c r="KJS3" s="191"/>
      <c r="KJT3" s="191"/>
      <c r="KJU3" s="191"/>
      <c r="KJV3" s="191"/>
      <c r="KJW3" s="191"/>
      <c r="KJX3" s="191"/>
      <c r="KJY3" s="191"/>
      <c r="KJZ3" s="191"/>
      <c r="KKA3" s="191"/>
      <c r="KKB3" s="191"/>
      <c r="KKC3" s="191"/>
      <c r="KKD3" s="191"/>
      <c r="KKE3" s="191"/>
      <c r="KKF3" s="191"/>
      <c r="KKG3" s="191"/>
      <c r="KKH3" s="191"/>
      <c r="KKI3" s="191"/>
      <c r="KKJ3" s="191"/>
      <c r="KKK3" s="191"/>
      <c r="KKL3" s="191"/>
      <c r="KKM3" s="191"/>
      <c r="KKN3" s="191"/>
      <c r="KKO3" s="191"/>
      <c r="KKP3" s="191"/>
      <c r="KKQ3" s="191"/>
      <c r="KKR3" s="191"/>
      <c r="KKS3" s="191"/>
      <c r="KKT3" s="191"/>
      <c r="KKU3" s="191"/>
      <c r="KKV3" s="191"/>
      <c r="KKW3" s="191"/>
      <c r="KKX3" s="191"/>
      <c r="KKY3" s="191"/>
      <c r="KKZ3" s="191"/>
      <c r="KLA3" s="191"/>
      <c r="KLB3" s="191"/>
      <c r="KLC3" s="191"/>
      <c r="KLD3" s="191"/>
      <c r="KLE3" s="191"/>
      <c r="KLF3" s="191"/>
      <c r="KLG3" s="191"/>
      <c r="KLH3" s="191"/>
      <c r="KLI3" s="191"/>
      <c r="KLJ3" s="191"/>
      <c r="KLK3" s="191"/>
      <c r="KLL3" s="191"/>
      <c r="KLM3" s="191"/>
      <c r="KLN3" s="191"/>
      <c r="KLO3" s="191"/>
      <c r="KLP3" s="191"/>
      <c r="KLQ3" s="191"/>
      <c r="KLR3" s="191"/>
      <c r="KLS3" s="191"/>
      <c r="KLT3" s="191"/>
      <c r="KLU3" s="191"/>
      <c r="KLV3" s="191"/>
      <c r="KLW3" s="191"/>
      <c r="KLX3" s="191"/>
      <c r="KLY3" s="191"/>
      <c r="KLZ3" s="191"/>
      <c r="KMA3" s="191"/>
      <c r="KMB3" s="191"/>
      <c r="KMC3" s="191"/>
      <c r="KMD3" s="191"/>
      <c r="KME3" s="191"/>
      <c r="KMF3" s="191"/>
      <c r="KMG3" s="191"/>
      <c r="KMH3" s="191"/>
      <c r="KMI3" s="191"/>
      <c r="KMJ3" s="191"/>
      <c r="KMK3" s="191"/>
      <c r="KML3" s="191"/>
      <c r="KMM3" s="191"/>
      <c r="KMN3" s="191"/>
      <c r="KMO3" s="191"/>
      <c r="KMP3" s="191"/>
      <c r="KMQ3" s="191"/>
      <c r="KMR3" s="191"/>
      <c r="KMS3" s="191"/>
      <c r="KMT3" s="191"/>
      <c r="KMU3" s="191"/>
      <c r="KMV3" s="191"/>
      <c r="KMW3" s="191"/>
      <c r="KMX3" s="191"/>
      <c r="KMY3" s="191"/>
      <c r="KMZ3" s="191"/>
      <c r="KNA3" s="191"/>
      <c r="KNB3" s="191"/>
      <c r="KNC3" s="191"/>
      <c r="KND3" s="191"/>
      <c r="KNE3" s="191"/>
      <c r="KNF3" s="191"/>
      <c r="KNG3" s="191"/>
      <c r="KNH3" s="191"/>
      <c r="KNI3" s="191"/>
      <c r="KNJ3" s="191"/>
      <c r="KNK3" s="191"/>
      <c r="KNL3" s="191"/>
      <c r="KNM3" s="191"/>
      <c r="KNN3" s="191"/>
      <c r="KNO3" s="191"/>
      <c r="KNP3" s="191"/>
      <c r="KNQ3" s="191"/>
      <c r="KNR3" s="191"/>
      <c r="KNS3" s="191"/>
      <c r="KNT3" s="191"/>
      <c r="KNU3" s="191"/>
      <c r="KNV3" s="191"/>
      <c r="KNW3" s="191"/>
      <c r="KNX3" s="191"/>
      <c r="KNY3" s="191"/>
      <c r="KNZ3" s="191"/>
      <c r="KOA3" s="191"/>
      <c r="KOB3" s="191"/>
      <c r="KOC3" s="191"/>
      <c r="KOD3" s="191"/>
      <c r="KOE3" s="191"/>
      <c r="KOF3" s="191"/>
      <c r="KOG3" s="191"/>
      <c r="KOH3" s="191"/>
      <c r="KOI3" s="191"/>
      <c r="KOJ3" s="191"/>
      <c r="KOK3" s="191"/>
      <c r="KOL3" s="191"/>
      <c r="KOM3" s="191"/>
      <c r="KON3" s="191"/>
      <c r="KOO3" s="191"/>
      <c r="KOP3" s="191"/>
      <c r="KOQ3" s="191"/>
      <c r="KOR3" s="191"/>
      <c r="KOS3" s="191"/>
      <c r="KOT3" s="191"/>
      <c r="KOU3" s="191"/>
      <c r="KOV3" s="191"/>
      <c r="KOW3" s="191"/>
      <c r="KOX3" s="191"/>
      <c r="KOY3" s="191"/>
      <c r="KOZ3" s="191"/>
      <c r="KPA3" s="191"/>
      <c r="KPB3" s="191"/>
      <c r="KPC3" s="191"/>
      <c r="KPD3" s="191"/>
      <c r="KPE3" s="191"/>
      <c r="KPF3" s="191"/>
      <c r="KPG3" s="191"/>
      <c r="KPH3" s="191"/>
      <c r="KPI3" s="191"/>
      <c r="KPJ3" s="191"/>
      <c r="KPK3" s="191"/>
      <c r="KPL3" s="191"/>
      <c r="KPM3" s="191"/>
      <c r="KPN3" s="191"/>
      <c r="KPO3" s="191"/>
      <c r="KPP3" s="191"/>
      <c r="KPQ3" s="191"/>
      <c r="KPR3" s="191"/>
      <c r="KPS3" s="191"/>
      <c r="KPT3" s="191"/>
      <c r="KPU3" s="191"/>
      <c r="KPV3" s="191"/>
      <c r="KPW3" s="191"/>
      <c r="KPX3" s="191"/>
      <c r="KPY3" s="191"/>
      <c r="KPZ3" s="191"/>
      <c r="KQA3" s="191"/>
      <c r="KQB3" s="191"/>
      <c r="KQC3" s="191"/>
      <c r="KQD3" s="191"/>
      <c r="KQE3" s="191"/>
      <c r="KQF3" s="191"/>
      <c r="KQG3" s="191"/>
      <c r="KQH3" s="191"/>
      <c r="KQI3" s="191"/>
      <c r="KQJ3" s="191"/>
      <c r="KQK3" s="191"/>
      <c r="KQL3" s="191"/>
      <c r="KQM3" s="191"/>
      <c r="KQN3" s="191"/>
      <c r="KQO3" s="191"/>
      <c r="KQP3" s="191"/>
      <c r="KQQ3" s="191"/>
      <c r="KQR3" s="191"/>
      <c r="KQS3" s="191"/>
      <c r="KQT3" s="191"/>
      <c r="KQU3" s="191"/>
      <c r="KQV3" s="191"/>
      <c r="KQW3" s="191"/>
      <c r="KQX3" s="191"/>
      <c r="KQY3" s="191"/>
      <c r="KQZ3" s="191"/>
      <c r="KRA3" s="191"/>
      <c r="KRB3" s="191"/>
      <c r="KRC3" s="191"/>
      <c r="KRD3" s="191"/>
      <c r="KRE3" s="191"/>
      <c r="KRF3" s="191"/>
      <c r="KRG3" s="191"/>
      <c r="KRH3" s="191"/>
      <c r="KRI3" s="191"/>
      <c r="KRJ3" s="191"/>
      <c r="KRK3" s="191"/>
      <c r="KRL3" s="191"/>
      <c r="KRM3" s="191"/>
      <c r="KRN3" s="191"/>
      <c r="KRO3" s="191"/>
      <c r="KRP3" s="191"/>
      <c r="KRQ3" s="191"/>
      <c r="KRR3" s="191"/>
      <c r="KRS3" s="191"/>
      <c r="KRT3" s="191"/>
      <c r="KRU3" s="191"/>
      <c r="KRV3" s="191"/>
      <c r="KRW3" s="191"/>
      <c r="KRX3" s="191"/>
      <c r="KRY3" s="191"/>
      <c r="KRZ3" s="191"/>
      <c r="KSA3" s="191"/>
      <c r="KSB3" s="191"/>
      <c r="KSC3" s="191"/>
      <c r="KSD3" s="191"/>
      <c r="KSE3" s="191"/>
      <c r="KSF3" s="191"/>
      <c r="KSG3" s="191"/>
      <c r="KSH3" s="191"/>
      <c r="KSI3" s="191"/>
      <c r="KSJ3" s="191"/>
      <c r="KSK3" s="191"/>
      <c r="KSL3" s="191"/>
      <c r="KSM3" s="191"/>
      <c r="KSN3" s="191"/>
      <c r="KSO3" s="191"/>
      <c r="KSP3" s="191"/>
      <c r="KSQ3" s="191"/>
      <c r="KSR3" s="191"/>
      <c r="KSS3" s="191"/>
      <c r="KST3" s="191"/>
      <c r="KSU3" s="191"/>
      <c r="KSV3" s="191"/>
      <c r="KSW3" s="191"/>
      <c r="KSX3" s="191"/>
      <c r="KSY3" s="191"/>
      <c r="KSZ3" s="191"/>
      <c r="KTA3" s="191"/>
      <c r="KTB3" s="191"/>
      <c r="KTC3" s="191"/>
      <c r="KTD3" s="191"/>
      <c r="KTE3" s="191"/>
      <c r="KTF3" s="191"/>
      <c r="KTG3" s="191"/>
      <c r="KTH3" s="191"/>
      <c r="KTI3" s="191"/>
      <c r="KTJ3" s="191"/>
      <c r="KTK3" s="191"/>
      <c r="KTL3" s="191"/>
      <c r="KTM3" s="191"/>
      <c r="KTN3" s="191"/>
      <c r="KTO3" s="191"/>
      <c r="KTP3" s="191"/>
      <c r="KTQ3" s="191"/>
      <c r="KTR3" s="191"/>
      <c r="KTS3" s="191"/>
      <c r="KTT3" s="191"/>
      <c r="KTU3" s="191"/>
      <c r="KTV3" s="191"/>
      <c r="KTW3" s="191"/>
      <c r="KTX3" s="191"/>
      <c r="KTY3" s="191"/>
      <c r="KTZ3" s="191"/>
      <c r="KUA3" s="191"/>
      <c r="KUB3" s="191"/>
      <c r="KUC3" s="191"/>
      <c r="KUD3" s="191"/>
      <c r="KUE3" s="191"/>
      <c r="KUF3" s="191"/>
      <c r="KUG3" s="191"/>
      <c r="KUH3" s="191"/>
      <c r="KUI3" s="191"/>
      <c r="KUJ3" s="191"/>
      <c r="KUK3" s="191"/>
      <c r="KUL3" s="191"/>
      <c r="KUM3" s="191"/>
      <c r="KUN3" s="191"/>
      <c r="KUO3" s="191"/>
      <c r="KUP3" s="191"/>
      <c r="KUQ3" s="191"/>
      <c r="KUR3" s="191"/>
      <c r="KUS3" s="191"/>
      <c r="KUT3" s="191"/>
      <c r="KUU3" s="191"/>
      <c r="KUV3" s="191"/>
      <c r="KUW3" s="191"/>
      <c r="KUX3" s="191"/>
      <c r="KUY3" s="191"/>
      <c r="KUZ3" s="191"/>
      <c r="KVA3" s="191"/>
      <c r="KVB3" s="191"/>
      <c r="KVC3" s="191"/>
      <c r="KVD3" s="191"/>
      <c r="KVE3" s="191"/>
      <c r="KVF3" s="191"/>
      <c r="KVG3" s="191"/>
      <c r="KVH3" s="191"/>
      <c r="KVI3" s="191"/>
      <c r="KVJ3" s="191"/>
      <c r="KVK3" s="191"/>
      <c r="KVL3" s="191"/>
      <c r="KVM3" s="191"/>
      <c r="KVN3" s="191"/>
      <c r="KVO3" s="191"/>
      <c r="KVP3" s="191"/>
      <c r="KVQ3" s="191"/>
      <c r="KVR3" s="191"/>
      <c r="KVS3" s="191"/>
      <c r="KVT3" s="191"/>
      <c r="KVU3" s="191"/>
      <c r="KVV3" s="191"/>
      <c r="KVW3" s="191"/>
      <c r="KVX3" s="191"/>
      <c r="KVY3" s="191"/>
      <c r="KVZ3" s="191"/>
      <c r="KWA3" s="191"/>
      <c r="KWB3" s="191"/>
      <c r="KWC3" s="191"/>
      <c r="KWD3" s="191"/>
      <c r="KWE3" s="191"/>
      <c r="KWF3" s="191"/>
      <c r="KWG3" s="191"/>
      <c r="KWH3" s="191"/>
      <c r="KWI3" s="191"/>
      <c r="KWJ3" s="191"/>
      <c r="KWK3" s="191"/>
      <c r="KWL3" s="191"/>
      <c r="KWM3" s="191"/>
      <c r="KWN3" s="191"/>
      <c r="KWO3" s="191"/>
      <c r="KWP3" s="191"/>
      <c r="KWQ3" s="191"/>
      <c r="KWR3" s="191"/>
      <c r="KWS3" s="191"/>
      <c r="KWT3" s="191"/>
      <c r="KWU3" s="191"/>
      <c r="KWV3" s="191"/>
      <c r="KWW3" s="191"/>
      <c r="KWX3" s="191"/>
      <c r="KWY3" s="191"/>
      <c r="KWZ3" s="191"/>
      <c r="KXA3" s="191"/>
      <c r="KXB3" s="191"/>
      <c r="KXC3" s="191"/>
      <c r="KXD3" s="191"/>
      <c r="KXE3" s="191"/>
      <c r="KXF3" s="191"/>
      <c r="KXG3" s="191"/>
      <c r="KXH3" s="191"/>
      <c r="KXI3" s="191"/>
      <c r="KXJ3" s="191"/>
      <c r="KXK3" s="191"/>
      <c r="KXL3" s="191"/>
      <c r="KXM3" s="191"/>
      <c r="KXN3" s="191"/>
      <c r="KXO3" s="191"/>
      <c r="KXP3" s="191"/>
      <c r="KXQ3" s="191"/>
      <c r="KXR3" s="191"/>
      <c r="KXS3" s="191"/>
      <c r="KXT3" s="191"/>
      <c r="KXU3" s="191"/>
      <c r="KXV3" s="191"/>
      <c r="KXW3" s="191"/>
      <c r="KXX3" s="191"/>
      <c r="KXY3" s="191"/>
      <c r="KXZ3" s="191"/>
      <c r="KYA3" s="191"/>
      <c r="KYB3" s="191"/>
      <c r="KYC3" s="191"/>
      <c r="KYD3" s="191"/>
      <c r="KYE3" s="191"/>
      <c r="KYF3" s="191"/>
      <c r="KYG3" s="191"/>
      <c r="KYH3" s="191"/>
      <c r="KYI3" s="191"/>
      <c r="KYJ3" s="191"/>
      <c r="KYK3" s="191"/>
      <c r="KYL3" s="191"/>
      <c r="KYM3" s="191"/>
      <c r="KYN3" s="191"/>
      <c r="KYO3" s="191"/>
      <c r="KYP3" s="191"/>
      <c r="KYQ3" s="191"/>
      <c r="KYR3" s="191"/>
      <c r="KYS3" s="191"/>
      <c r="KYT3" s="191"/>
      <c r="KYU3" s="191"/>
      <c r="KYV3" s="191"/>
      <c r="KYW3" s="191"/>
      <c r="KYX3" s="191"/>
      <c r="KYY3" s="191"/>
      <c r="KYZ3" s="191"/>
      <c r="KZA3" s="191"/>
      <c r="KZB3" s="191"/>
      <c r="KZC3" s="191"/>
      <c r="KZD3" s="191"/>
      <c r="KZE3" s="191"/>
      <c r="KZF3" s="191"/>
      <c r="KZG3" s="191"/>
      <c r="KZH3" s="191"/>
      <c r="KZI3" s="191"/>
      <c r="KZJ3" s="191"/>
      <c r="KZK3" s="191"/>
      <c r="KZL3" s="191"/>
      <c r="KZM3" s="191"/>
      <c r="KZN3" s="191"/>
      <c r="KZO3" s="191"/>
      <c r="KZP3" s="191"/>
      <c r="KZQ3" s="191"/>
      <c r="KZR3" s="191"/>
      <c r="KZS3" s="191"/>
      <c r="KZT3" s="191"/>
      <c r="KZU3" s="191"/>
      <c r="KZV3" s="191"/>
      <c r="KZW3" s="191"/>
      <c r="KZX3" s="191"/>
      <c r="KZY3" s="191"/>
      <c r="KZZ3" s="191"/>
      <c r="LAA3" s="191"/>
      <c r="LAB3" s="191"/>
      <c r="LAC3" s="191"/>
      <c r="LAD3" s="191"/>
      <c r="LAE3" s="191"/>
      <c r="LAF3" s="191"/>
      <c r="LAG3" s="191"/>
      <c r="LAH3" s="191"/>
      <c r="LAI3" s="191"/>
      <c r="LAJ3" s="191"/>
      <c r="LAK3" s="191"/>
      <c r="LAL3" s="191"/>
      <c r="LAM3" s="191"/>
      <c r="LAN3" s="191"/>
      <c r="LAO3" s="191"/>
      <c r="LAP3" s="191"/>
      <c r="LAQ3" s="191"/>
      <c r="LAR3" s="191"/>
      <c r="LAS3" s="191"/>
      <c r="LAT3" s="191"/>
      <c r="LAU3" s="191"/>
      <c r="LAV3" s="191"/>
      <c r="LAW3" s="191"/>
      <c r="LAX3" s="191"/>
      <c r="LAY3" s="191"/>
      <c r="LAZ3" s="191"/>
      <c r="LBA3" s="191"/>
      <c r="LBB3" s="191"/>
      <c r="LBC3" s="191"/>
      <c r="LBD3" s="191"/>
      <c r="LBE3" s="191"/>
      <c r="LBF3" s="191"/>
      <c r="LBG3" s="191"/>
      <c r="LBH3" s="191"/>
      <c r="LBI3" s="191"/>
      <c r="LBJ3" s="191"/>
      <c r="LBK3" s="191"/>
      <c r="LBL3" s="191"/>
      <c r="LBM3" s="191"/>
      <c r="LBN3" s="191"/>
      <c r="LBO3" s="191"/>
      <c r="LBP3" s="191"/>
      <c r="LBQ3" s="191"/>
      <c r="LBR3" s="191"/>
      <c r="LBS3" s="191"/>
      <c r="LBT3" s="191"/>
      <c r="LBU3" s="191"/>
      <c r="LBV3" s="191"/>
      <c r="LBW3" s="191"/>
      <c r="LBX3" s="191"/>
      <c r="LBY3" s="191"/>
      <c r="LBZ3" s="191"/>
      <c r="LCA3" s="191"/>
      <c r="LCB3" s="191"/>
      <c r="LCC3" s="191"/>
      <c r="LCD3" s="191"/>
      <c r="LCE3" s="191"/>
      <c r="LCF3" s="191"/>
      <c r="LCG3" s="191"/>
      <c r="LCH3" s="191"/>
      <c r="LCI3" s="191"/>
      <c r="LCJ3" s="191"/>
      <c r="LCK3" s="191"/>
      <c r="LCL3" s="191"/>
      <c r="LCM3" s="191"/>
      <c r="LCN3" s="191"/>
      <c r="LCO3" s="191"/>
      <c r="LCP3" s="191"/>
      <c r="LCQ3" s="191"/>
      <c r="LCR3" s="191"/>
      <c r="LCS3" s="191"/>
      <c r="LCT3" s="191"/>
      <c r="LCU3" s="191"/>
      <c r="LCV3" s="191"/>
      <c r="LCW3" s="191"/>
      <c r="LCX3" s="191"/>
      <c r="LCY3" s="191"/>
      <c r="LCZ3" s="191"/>
      <c r="LDA3" s="191"/>
      <c r="LDB3" s="191"/>
      <c r="LDC3" s="191"/>
      <c r="LDD3" s="191"/>
      <c r="LDE3" s="191"/>
      <c r="LDF3" s="191"/>
      <c r="LDG3" s="191"/>
      <c r="LDH3" s="191"/>
      <c r="LDI3" s="191"/>
      <c r="LDJ3" s="191"/>
      <c r="LDK3" s="191"/>
      <c r="LDL3" s="191"/>
      <c r="LDM3" s="191"/>
      <c r="LDN3" s="191"/>
      <c r="LDO3" s="191"/>
      <c r="LDP3" s="191"/>
      <c r="LDQ3" s="191"/>
      <c r="LDR3" s="191"/>
      <c r="LDS3" s="191"/>
      <c r="LDT3" s="191"/>
      <c r="LDU3" s="191"/>
      <c r="LDV3" s="191"/>
      <c r="LDW3" s="191"/>
      <c r="LDX3" s="191"/>
      <c r="LDY3" s="191"/>
      <c r="LDZ3" s="191"/>
      <c r="LEA3" s="191"/>
      <c r="LEB3" s="191"/>
      <c r="LEC3" s="191"/>
      <c r="LED3" s="191"/>
      <c r="LEE3" s="191"/>
      <c r="LEF3" s="191"/>
      <c r="LEG3" s="191"/>
      <c r="LEH3" s="191"/>
      <c r="LEI3" s="191"/>
      <c r="LEJ3" s="191"/>
      <c r="LEK3" s="191"/>
      <c r="LEL3" s="191"/>
      <c r="LEM3" s="191"/>
      <c r="LEN3" s="191"/>
      <c r="LEO3" s="191"/>
      <c r="LEP3" s="191"/>
      <c r="LEQ3" s="191"/>
      <c r="LER3" s="191"/>
      <c r="LES3" s="191"/>
      <c r="LET3" s="191"/>
      <c r="LEU3" s="191"/>
      <c r="LEV3" s="191"/>
      <c r="LEW3" s="191"/>
      <c r="LEX3" s="191"/>
      <c r="LEY3" s="191"/>
      <c r="LEZ3" s="191"/>
      <c r="LFA3" s="191"/>
      <c r="LFB3" s="191"/>
      <c r="LFC3" s="191"/>
      <c r="LFD3" s="191"/>
      <c r="LFE3" s="191"/>
      <c r="LFF3" s="191"/>
      <c r="LFG3" s="191"/>
      <c r="LFH3" s="191"/>
      <c r="LFI3" s="191"/>
      <c r="LFJ3" s="191"/>
      <c r="LFK3" s="191"/>
      <c r="LFL3" s="191"/>
      <c r="LFM3" s="191"/>
      <c r="LFN3" s="191"/>
      <c r="LFO3" s="191"/>
      <c r="LFP3" s="191"/>
      <c r="LFQ3" s="191"/>
      <c r="LFR3" s="191"/>
      <c r="LFS3" s="191"/>
      <c r="LFT3" s="191"/>
      <c r="LFU3" s="191"/>
      <c r="LFV3" s="191"/>
      <c r="LFW3" s="191"/>
      <c r="LFX3" s="191"/>
      <c r="LFY3" s="191"/>
      <c r="LFZ3" s="191"/>
      <c r="LGA3" s="191"/>
      <c r="LGB3" s="191"/>
      <c r="LGC3" s="191"/>
      <c r="LGD3" s="191"/>
      <c r="LGE3" s="191"/>
      <c r="LGF3" s="191"/>
      <c r="LGG3" s="191"/>
      <c r="LGH3" s="191"/>
      <c r="LGI3" s="191"/>
      <c r="LGJ3" s="191"/>
      <c r="LGK3" s="191"/>
      <c r="LGL3" s="191"/>
      <c r="LGM3" s="191"/>
      <c r="LGN3" s="191"/>
      <c r="LGO3" s="191"/>
      <c r="LGP3" s="191"/>
      <c r="LGQ3" s="191"/>
      <c r="LGR3" s="191"/>
      <c r="LGS3" s="191"/>
      <c r="LGT3" s="191"/>
      <c r="LGU3" s="191"/>
      <c r="LGV3" s="191"/>
      <c r="LGW3" s="191"/>
      <c r="LGX3" s="191"/>
      <c r="LGY3" s="191"/>
      <c r="LGZ3" s="191"/>
      <c r="LHA3" s="191"/>
      <c r="LHB3" s="191"/>
      <c r="LHC3" s="191"/>
      <c r="LHD3" s="191"/>
      <c r="LHE3" s="191"/>
      <c r="LHF3" s="191"/>
      <c r="LHG3" s="191"/>
      <c r="LHH3" s="191"/>
      <c r="LHI3" s="191"/>
      <c r="LHJ3" s="191"/>
      <c r="LHK3" s="191"/>
      <c r="LHL3" s="191"/>
      <c r="LHM3" s="191"/>
      <c r="LHN3" s="191"/>
      <c r="LHO3" s="191"/>
      <c r="LHP3" s="191"/>
      <c r="LHQ3" s="191"/>
      <c r="LHR3" s="191"/>
      <c r="LHS3" s="191"/>
      <c r="LHT3" s="191"/>
      <c r="LHU3" s="191"/>
      <c r="LHV3" s="191"/>
      <c r="LHW3" s="191"/>
      <c r="LHX3" s="191"/>
      <c r="LHY3" s="191"/>
      <c r="LHZ3" s="191"/>
      <c r="LIA3" s="191"/>
      <c r="LIB3" s="191"/>
      <c r="LIC3" s="191"/>
      <c r="LID3" s="191"/>
      <c r="LIE3" s="191"/>
      <c r="LIF3" s="191"/>
      <c r="LIG3" s="191"/>
      <c r="LIH3" s="191"/>
      <c r="LII3" s="191"/>
      <c r="LIJ3" s="191"/>
      <c r="LIK3" s="191"/>
      <c r="LIL3" s="191"/>
      <c r="LIM3" s="191"/>
      <c r="LIN3" s="191"/>
      <c r="LIO3" s="191"/>
      <c r="LIP3" s="191"/>
      <c r="LIQ3" s="191"/>
      <c r="LIR3" s="191"/>
      <c r="LIS3" s="191"/>
      <c r="LIT3" s="191"/>
      <c r="LIU3" s="191"/>
      <c r="LIV3" s="191"/>
      <c r="LIW3" s="191"/>
      <c r="LIX3" s="191"/>
      <c r="LIY3" s="191"/>
      <c r="LIZ3" s="191"/>
      <c r="LJA3" s="191"/>
      <c r="LJB3" s="191"/>
      <c r="LJC3" s="191"/>
      <c r="LJD3" s="191"/>
      <c r="LJE3" s="191"/>
      <c r="LJF3" s="191"/>
      <c r="LJG3" s="191"/>
      <c r="LJH3" s="191"/>
      <c r="LJI3" s="191"/>
      <c r="LJJ3" s="191"/>
      <c r="LJK3" s="191"/>
      <c r="LJL3" s="191"/>
      <c r="LJM3" s="191"/>
      <c r="LJN3" s="191"/>
      <c r="LJO3" s="191"/>
      <c r="LJP3" s="191"/>
      <c r="LJQ3" s="191"/>
      <c r="LJR3" s="191"/>
      <c r="LJS3" s="191"/>
      <c r="LJT3" s="191"/>
      <c r="LJU3" s="191"/>
      <c r="LJV3" s="191"/>
      <c r="LJW3" s="191"/>
      <c r="LJX3" s="191"/>
      <c r="LJY3" s="191"/>
      <c r="LJZ3" s="191"/>
      <c r="LKA3" s="191"/>
      <c r="LKB3" s="191"/>
      <c r="LKC3" s="191"/>
      <c r="LKD3" s="191"/>
      <c r="LKE3" s="191"/>
      <c r="LKF3" s="191"/>
      <c r="LKG3" s="191"/>
      <c r="LKH3" s="191"/>
      <c r="LKI3" s="191"/>
      <c r="LKJ3" s="191"/>
      <c r="LKK3" s="191"/>
      <c r="LKL3" s="191"/>
      <c r="LKM3" s="191"/>
      <c r="LKN3" s="191"/>
      <c r="LKO3" s="191"/>
      <c r="LKP3" s="191"/>
      <c r="LKQ3" s="191"/>
      <c r="LKR3" s="191"/>
      <c r="LKS3" s="191"/>
      <c r="LKT3" s="191"/>
      <c r="LKU3" s="191"/>
      <c r="LKV3" s="191"/>
      <c r="LKW3" s="191"/>
      <c r="LKX3" s="191"/>
      <c r="LKY3" s="191"/>
      <c r="LKZ3" s="191"/>
      <c r="LLA3" s="191"/>
      <c r="LLB3" s="191"/>
      <c r="LLC3" s="191"/>
      <c r="LLD3" s="191"/>
      <c r="LLE3" s="191"/>
      <c r="LLF3" s="191"/>
      <c r="LLG3" s="191"/>
      <c r="LLH3" s="191"/>
      <c r="LLI3" s="191"/>
      <c r="LLJ3" s="191"/>
      <c r="LLK3" s="191"/>
      <c r="LLL3" s="191"/>
      <c r="LLM3" s="191"/>
      <c r="LLN3" s="191"/>
      <c r="LLO3" s="191"/>
      <c r="LLP3" s="191"/>
      <c r="LLQ3" s="191"/>
      <c r="LLR3" s="191"/>
      <c r="LLS3" s="191"/>
      <c r="LLT3" s="191"/>
      <c r="LLU3" s="191"/>
      <c r="LLV3" s="191"/>
      <c r="LLW3" s="191"/>
      <c r="LLX3" s="191"/>
      <c r="LLY3" s="191"/>
      <c r="LLZ3" s="191"/>
      <c r="LMA3" s="191"/>
      <c r="LMB3" s="191"/>
      <c r="LMC3" s="191"/>
      <c r="LMD3" s="191"/>
      <c r="LME3" s="191"/>
      <c r="LMF3" s="191"/>
      <c r="LMG3" s="191"/>
      <c r="LMH3" s="191"/>
      <c r="LMI3" s="191"/>
      <c r="LMJ3" s="191"/>
      <c r="LMK3" s="191"/>
      <c r="LML3" s="191"/>
      <c r="LMM3" s="191"/>
      <c r="LMN3" s="191"/>
      <c r="LMO3" s="191"/>
      <c r="LMP3" s="191"/>
      <c r="LMQ3" s="191"/>
      <c r="LMR3" s="191"/>
      <c r="LMS3" s="191"/>
      <c r="LMT3" s="191"/>
      <c r="LMU3" s="191"/>
      <c r="LMV3" s="191"/>
      <c r="LMW3" s="191"/>
      <c r="LMX3" s="191"/>
      <c r="LMY3" s="191"/>
      <c r="LMZ3" s="191"/>
      <c r="LNA3" s="191"/>
      <c r="LNB3" s="191"/>
      <c r="LNC3" s="191"/>
      <c r="LND3" s="191"/>
      <c r="LNE3" s="191"/>
      <c r="LNF3" s="191"/>
      <c r="LNG3" s="191"/>
      <c r="LNH3" s="191"/>
      <c r="LNI3" s="191"/>
      <c r="LNJ3" s="191"/>
      <c r="LNK3" s="191"/>
      <c r="LNL3" s="191"/>
      <c r="LNM3" s="191"/>
      <c r="LNN3" s="191"/>
      <c r="LNO3" s="191"/>
      <c r="LNP3" s="191"/>
      <c r="LNQ3" s="191"/>
      <c r="LNR3" s="191"/>
      <c r="LNS3" s="191"/>
      <c r="LNT3" s="191"/>
      <c r="LNU3" s="191"/>
      <c r="LNV3" s="191"/>
      <c r="LNW3" s="191"/>
      <c r="LNX3" s="191"/>
      <c r="LNY3" s="191"/>
      <c r="LNZ3" s="191"/>
      <c r="LOA3" s="191"/>
      <c r="LOB3" s="191"/>
      <c r="LOC3" s="191"/>
      <c r="LOD3" s="191"/>
      <c r="LOE3" s="191"/>
      <c r="LOF3" s="191"/>
      <c r="LOG3" s="191"/>
      <c r="LOH3" s="191"/>
      <c r="LOI3" s="191"/>
      <c r="LOJ3" s="191"/>
      <c r="LOK3" s="191"/>
      <c r="LOL3" s="191"/>
      <c r="LOM3" s="191"/>
      <c r="LON3" s="191"/>
      <c r="LOO3" s="191"/>
      <c r="LOP3" s="191"/>
      <c r="LOQ3" s="191"/>
      <c r="LOR3" s="191"/>
      <c r="LOS3" s="191"/>
      <c r="LOT3" s="191"/>
      <c r="LOU3" s="191"/>
      <c r="LOV3" s="191"/>
      <c r="LOW3" s="191"/>
      <c r="LOX3" s="191"/>
      <c r="LOY3" s="191"/>
      <c r="LOZ3" s="191"/>
      <c r="LPA3" s="191"/>
      <c r="LPB3" s="191"/>
      <c r="LPC3" s="191"/>
      <c r="LPD3" s="191"/>
      <c r="LPE3" s="191"/>
      <c r="LPF3" s="191"/>
      <c r="LPG3" s="191"/>
      <c r="LPH3" s="191"/>
      <c r="LPI3" s="191"/>
      <c r="LPJ3" s="191"/>
      <c r="LPK3" s="191"/>
      <c r="LPL3" s="191"/>
      <c r="LPM3" s="191"/>
      <c r="LPN3" s="191"/>
      <c r="LPO3" s="191"/>
      <c r="LPP3" s="191"/>
      <c r="LPQ3" s="191"/>
      <c r="LPR3" s="191"/>
      <c r="LPS3" s="191"/>
      <c r="LPT3" s="191"/>
      <c r="LPU3" s="191"/>
      <c r="LPV3" s="191"/>
      <c r="LPW3" s="191"/>
      <c r="LPX3" s="191"/>
      <c r="LPY3" s="191"/>
      <c r="LPZ3" s="191"/>
      <c r="LQA3" s="191"/>
      <c r="LQB3" s="191"/>
      <c r="LQC3" s="191"/>
      <c r="LQD3" s="191"/>
      <c r="LQE3" s="191"/>
      <c r="LQF3" s="191"/>
      <c r="LQG3" s="191"/>
      <c r="LQH3" s="191"/>
      <c r="LQI3" s="191"/>
      <c r="LQJ3" s="191"/>
      <c r="LQK3" s="191"/>
      <c r="LQL3" s="191"/>
      <c r="LQM3" s="191"/>
      <c r="LQN3" s="191"/>
      <c r="LQO3" s="191"/>
      <c r="LQP3" s="191"/>
      <c r="LQQ3" s="191"/>
      <c r="LQR3" s="191"/>
      <c r="LQS3" s="191"/>
      <c r="LQT3" s="191"/>
      <c r="LQU3" s="191"/>
      <c r="LQV3" s="191"/>
      <c r="LQW3" s="191"/>
      <c r="LQX3" s="191"/>
      <c r="LQY3" s="191"/>
      <c r="LQZ3" s="191"/>
      <c r="LRA3" s="191"/>
      <c r="LRB3" s="191"/>
      <c r="LRC3" s="191"/>
      <c r="LRD3" s="191"/>
      <c r="LRE3" s="191"/>
      <c r="LRF3" s="191"/>
      <c r="LRG3" s="191"/>
      <c r="LRH3" s="191"/>
      <c r="LRI3" s="191"/>
      <c r="LRJ3" s="191"/>
      <c r="LRK3" s="191"/>
      <c r="LRL3" s="191"/>
      <c r="LRM3" s="191"/>
      <c r="LRN3" s="191"/>
      <c r="LRO3" s="191"/>
      <c r="LRP3" s="191"/>
      <c r="LRQ3" s="191"/>
      <c r="LRR3" s="191"/>
      <c r="LRS3" s="191"/>
      <c r="LRT3" s="191"/>
      <c r="LRU3" s="191"/>
      <c r="LRV3" s="191"/>
      <c r="LRW3" s="191"/>
      <c r="LRX3" s="191"/>
      <c r="LRY3" s="191"/>
      <c r="LRZ3" s="191"/>
      <c r="LSA3" s="191"/>
      <c r="LSB3" s="191"/>
      <c r="LSC3" s="191"/>
      <c r="LSD3" s="191"/>
      <c r="LSE3" s="191"/>
      <c r="LSF3" s="191"/>
      <c r="LSG3" s="191"/>
      <c r="LSH3" s="191"/>
      <c r="LSI3" s="191"/>
      <c r="LSJ3" s="191"/>
      <c r="LSK3" s="191"/>
      <c r="LSL3" s="191"/>
      <c r="LSM3" s="191"/>
      <c r="LSN3" s="191"/>
      <c r="LSO3" s="191"/>
      <c r="LSP3" s="191"/>
      <c r="LSQ3" s="191"/>
      <c r="LSR3" s="191"/>
      <c r="LSS3" s="191"/>
      <c r="LST3" s="191"/>
      <c r="LSU3" s="191"/>
      <c r="LSV3" s="191"/>
      <c r="LSW3" s="191"/>
      <c r="LSX3" s="191"/>
      <c r="LSY3" s="191"/>
      <c r="LSZ3" s="191"/>
      <c r="LTA3" s="191"/>
      <c r="LTB3" s="191"/>
      <c r="LTC3" s="191"/>
      <c r="LTD3" s="191"/>
      <c r="LTE3" s="191"/>
      <c r="LTF3" s="191"/>
      <c r="LTG3" s="191"/>
      <c r="LTH3" s="191"/>
      <c r="LTI3" s="191"/>
      <c r="LTJ3" s="191"/>
      <c r="LTK3" s="191"/>
      <c r="LTL3" s="191"/>
      <c r="LTM3" s="191"/>
      <c r="LTN3" s="191"/>
      <c r="LTO3" s="191"/>
      <c r="LTP3" s="191"/>
      <c r="LTQ3" s="191"/>
      <c r="LTR3" s="191"/>
      <c r="LTS3" s="191"/>
      <c r="LTT3" s="191"/>
      <c r="LTU3" s="191"/>
      <c r="LTV3" s="191"/>
      <c r="LTW3" s="191"/>
      <c r="LTX3" s="191"/>
      <c r="LTY3" s="191"/>
      <c r="LTZ3" s="191"/>
      <c r="LUA3" s="191"/>
      <c r="LUB3" s="191"/>
      <c r="LUC3" s="191"/>
      <c r="LUD3" s="191"/>
      <c r="LUE3" s="191"/>
      <c r="LUF3" s="191"/>
      <c r="LUG3" s="191"/>
      <c r="LUH3" s="191"/>
      <c r="LUI3" s="191"/>
      <c r="LUJ3" s="191"/>
      <c r="LUK3" s="191"/>
      <c r="LUL3" s="191"/>
      <c r="LUM3" s="191"/>
      <c r="LUN3" s="191"/>
      <c r="LUO3" s="191"/>
      <c r="LUP3" s="191"/>
      <c r="LUQ3" s="191"/>
      <c r="LUR3" s="191"/>
      <c r="LUS3" s="191"/>
      <c r="LUT3" s="191"/>
      <c r="LUU3" s="191"/>
      <c r="LUV3" s="191"/>
      <c r="LUW3" s="191"/>
      <c r="LUX3" s="191"/>
      <c r="LUY3" s="191"/>
      <c r="LUZ3" s="191"/>
      <c r="LVA3" s="191"/>
      <c r="LVB3" s="191"/>
      <c r="LVC3" s="191"/>
      <c r="LVD3" s="191"/>
      <c r="LVE3" s="191"/>
      <c r="LVF3" s="191"/>
      <c r="LVG3" s="191"/>
      <c r="LVH3" s="191"/>
      <c r="LVI3" s="191"/>
      <c r="LVJ3" s="191"/>
      <c r="LVK3" s="191"/>
      <c r="LVL3" s="191"/>
      <c r="LVM3" s="191"/>
      <c r="LVN3" s="191"/>
      <c r="LVO3" s="191"/>
      <c r="LVP3" s="191"/>
      <c r="LVQ3" s="191"/>
      <c r="LVR3" s="191"/>
      <c r="LVS3" s="191"/>
      <c r="LVT3" s="191"/>
      <c r="LVU3" s="191"/>
      <c r="LVV3" s="191"/>
      <c r="LVW3" s="191"/>
      <c r="LVX3" s="191"/>
      <c r="LVY3" s="191"/>
      <c r="LVZ3" s="191"/>
      <c r="LWA3" s="191"/>
      <c r="LWB3" s="191"/>
      <c r="LWC3" s="191"/>
      <c r="LWD3" s="191"/>
      <c r="LWE3" s="191"/>
      <c r="LWF3" s="191"/>
      <c r="LWG3" s="191"/>
      <c r="LWH3" s="191"/>
      <c r="LWI3" s="191"/>
      <c r="LWJ3" s="191"/>
      <c r="LWK3" s="191"/>
      <c r="LWL3" s="191"/>
      <c r="LWM3" s="191"/>
      <c r="LWN3" s="191"/>
      <c r="LWO3" s="191"/>
      <c r="LWP3" s="191"/>
      <c r="LWQ3" s="191"/>
      <c r="LWR3" s="191"/>
      <c r="LWS3" s="191"/>
      <c r="LWT3" s="191"/>
      <c r="LWU3" s="191"/>
      <c r="LWV3" s="191"/>
      <c r="LWW3" s="191"/>
      <c r="LWX3" s="191"/>
      <c r="LWY3" s="191"/>
      <c r="LWZ3" s="191"/>
      <c r="LXA3" s="191"/>
      <c r="LXB3" s="191"/>
      <c r="LXC3" s="191"/>
      <c r="LXD3" s="191"/>
      <c r="LXE3" s="191"/>
      <c r="LXF3" s="191"/>
      <c r="LXG3" s="191"/>
      <c r="LXH3" s="191"/>
      <c r="LXI3" s="191"/>
      <c r="LXJ3" s="191"/>
      <c r="LXK3" s="191"/>
      <c r="LXL3" s="191"/>
      <c r="LXM3" s="191"/>
      <c r="LXN3" s="191"/>
      <c r="LXO3" s="191"/>
      <c r="LXP3" s="191"/>
      <c r="LXQ3" s="191"/>
      <c r="LXR3" s="191"/>
      <c r="LXS3" s="191"/>
      <c r="LXT3" s="191"/>
      <c r="LXU3" s="191"/>
      <c r="LXV3" s="191"/>
      <c r="LXW3" s="191"/>
      <c r="LXX3" s="191"/>
      <c r="LXY3" s="191"/>
      <c r="LXZ3" s="191"/>
      <c r="LYA3" s="191"/>
      <c r="LYB3" s="191"/>
      <c r="LYC3" s="191"/>
      <c r="LYD3" s="191"/>
      <c r="LYE3" s="191"/>
      <c r="LYF3" s="191"/>
      <c r="LYG3" s="191"/>
      <c r="LYH3" s="191"/>
      <c r="LYI3" s="191"/>
      <c r="LYJ3" s="191"/>
      <c r="LYK3" s="191"/>
      <c r="LYL3" s="191"/>
      <c r="LYM3" s="191"/>
      <c r="LYN3" s="191"/>
      <c r="LYO3" s="191"/>
      <c r="LYP3" s="191"/>
      <c r="LYQ3" s="191"/>
      <c r="LYR3" s="191"/>
      <c r="LYS3" s="191"/>
      <c r="LYT3" s="191"/>
      <c r="LYU3" s="191"/>
      <c r="LYV3" s="191"/>
      <c r="LYW3" s="191"/>
      <c r="LYX3" s="191"/>
      <c r="LYY3" s="191"/>
      <c r="LYZ3" s="191"/>
      <c r="LZA3" s="191"/>
      <c r="LZB3" s="191"/>
      <c r="LZC3" s="191"/>
      <c r="LZD3" s="191"/>
      <c r="LZE3" s="191"/>
      <c r="LZF3" s="191"/>
      <c r="LZG3" s="191"/>
      <c r="LZH3" s="191"/>
      <c r="LZI3" s="191"/>
      <c r="LZJ3" s="191"/>
      <c r="LZK3" s="191"/>
      <c r="LZL3" s="191"/>
      <c r="LZM3" s="191"/>
      <c r="LZN3" s="191"/>
      <c r="LZO3" s="191"/>
      <c r="LZP3" s="191"/>
      <c r="LZQ3" s="191"/>
      <c r="LZR3" s="191"/>
      <c r="LZS3" s="191"/>
      <c r="LZT3" s="191"/>
      <c r="LZU3" s="191"/>
      <c r="LZV3" s="191"/>
      <c r="LZW3" s="191"/>
      <c r="LZX3" s="191"/>
      <c r="LZY3" s="191"/>
      <c r="LZZ3" s="191"/>
      <c r="MAA3" s="191"/>
      <c r="MAB3" s="191"/>
      <c r="MAC3" s="191"/>
      <c r="MAD3" s="191"/>
      <c r="MAE3" s="191"/>
      <c r="MAF3" s="191"/>
      <c r="MAG3" s="191"/>
      <c r="MAH3" s="191"/>
      <c r="MAI3" s="191"/>
      <c r="MAJ3" s="191"/>
      <c r="MAK3" s="191"/>
      <c r="MAL3" s="191"/>
      <c r="MAM3" s="191"/>
      <c r="MAN3" s="191"/>
      <c r="MAO3" s="191"/>
      <c r="MAP3" s="191"/>
      <c r="MAQ3" s="191"/>
      <c r="MAR3" s="191"/>
      <c r="MAS3" s="191"/>
      <c r="MAT3" s="191"/>
      <c r="MAU3" s="191"/>
      <c r="MAV3" s="191"/>
      <c r="MAW3" s="191"/>
      <c r="MAX3" s="191"/>
      <c r="MAY3" s="191"/>
      <c r="MAZ3" s="191"/>
      <c r="MBA3" s="191"/>
      <c r="MBB3" s="191"/>
      <c r="MBC3" s="191"/>
      <c r="MBD3" s="191"/>
      <c r="MBE3" s="191"/>
      <c r="MBF3" s="191"/>
      <c r="MBG3" s="191"/>
      <c r="MBH3" s="191"/>
      <c r="MBI3" s="191"/>
      <c r="MBJ3" s="191"/>
      <c r="MBK3" s="191"/>
      <c r="MBL3" s="191"/>
      <c r="MBM3" s="191"/>
      <c r="MBN3" s="191"/>
      <c r="MBO3" s="191"/>
      <c r="MBP3" s="191"/>
      <c r="MBQ3" s="191"/>
      <c r="MBR3" s="191"/>
      <c r="MBS3" s="191"/>
      <c r="MBT3" s="191"/>
      <c r="MBU3" s="191"/>
      <c r="MBV3" s="191"/>
      <c r="MBW3" s="191"/>
      <c r="MBX3" s="191"/>
      <c r="MBY3" s="191"/>
      <c r="MBZ3" s="191"/>
      <c r="MCA3" s="191"/>
      <c r="MCB3" s="191"/>
      <c r="MCC3" s="191"/>
      <c r="MCD3" s="191"/>
      <c r="MCE3" s="191"/>
      <c r="MCF3" s="191"/>
      <c r="MCG3" s="191"/>
      <c r="MCH3" s="191"/>
      <c r="MCI3" s="191"/>
      <c r="MCJ3" s="191"/>
      <c r="MCK3" s="191"/>
      <c r="MCL3" s="191"/>
      <c r="MCM3" s="191"/>
      <c r="MCN3" s="191"/>
      <c r="MCO3" s="191"/>
      <c r="MCP3" s="191"/>
      <c r="MCQ3" s="191"/>
      <c r="MCR3" s="191"/>
      <c r="MCS3" s="191"/>
      <c r="MCT3" s="191"/>
      <c r="MCU3" s="191"/>
      <c r="MCV3" s="191"/>
      <c r="MCW3" s="191"/>
      <c r="MCX3" s="191"/>
      <c r="MCY3" s="191"/>
      <c r="MCZ3" s="191"/>
      <c r="MDA3" s="191"/>
      <c r="MDB3" s="191"/>
      <c r="MDC3" s="191"/>
      <c r="MDD3" s="191"/>
      <c r="MDE3" s="191"/>
      <c r="MDF3" s="191"/>
      <c r="MDG3" s="191"/>
      <c r="MDH3" s="191"/>
      <c r="MDI3" s="191"/>
      <c r="MDJ3" s="191"/>
      <c r="MDK3" s="191"/>
      <c r="MDL3" s="191"/>
      <c r="MDM3" s="191"/>
      <c r="MDN3" s="191"/>
      <c r="MDO3" s="191"/>
      <c r="MDP3" s="191"/>
      <c r="MDQ3" s="191"/>
      <c r="MDR3" s="191"/>
      <c r="MDS3" s="191"/>
      <c r="MDT3" s="191"/>
      <c r="MDU3" s="191"/>
      <c r="MDV3" s="191"/>
      <c r="MDW3" s="191"/>
      <c r="MDX3" s="191"/>
      <c r="MDY3" s="191"/>
      <c r="MDZ3" s="191"/>
      <c r="MEA3" s="191"/>
      <c r="MEB3" s="191"/>
      <c r="MEC3" s="191"/>
      <c r="MED3" s="191"/>
      <c r="MEE3" s="191"/>
      <c r="MEF3" s="191"/>
      <c r="MEG3" s="191"/>
      <c r="MEH3" s="191"/>
      <c r="MEI3" s="191"/>
      <c r="MEJ3" s="191"/>
      <c r="MEK3" s="191"/>
      <c r="MEL3" s="191"/>
      <c r="MEM3" s="191"/>
      <c r="MEN3" s="191"/>
      <c r="MEO3" s="191"/>
      <c r="MEP3" s="191"/>
      <c r="MEQ3" s="191"/>
      <c r="MER3" s="191"/>
      <c r="MES3" s="191"/>
      <c r="MET3" s="191"/>
      <c r="MEU3" s="191"/>
      <c r="MEV3" s="191"/>
      <c r="MEW3" s="191"/>
      <c r="MEX3" s="191"/>
      <c r="MEY3" s="191"/>
      <c r="MEZ3" s="191"/>
      <c r="MFA3" s="191"/>
      <c r="MFB3" s="191"/>
      <c r="MFC3" s="191"/>
      <c r="MFD3" s="191"/>
      <c r="MFE3" s="191"/>
      <c r="MFF3" s="191"/>
      <c r="MFG3" s="191"/>
      <c r="MFH3" s="191"/>
      <c r="MFI3" s="191"/>
      <c r="MFJ3" s="191"/>
      <c r="MFK3" s="191"/>
      <c r="MFL3" s="191"/>
      <c r="MFM3" s="191"/>
      <c r="MFN3" s="191"/>
      <c r="MFO3" s="191"/>
      <c r="MFP3" s="191"/>
      <c r="MFQ3" s="191"/>
      <c r="MFR3" s="191"/>
      <c r="MFS3" s="191"/>
      <c r="MFT3" s="191"/>
      <c r="MFU3" s="191"/>
      <c r="MFV3" s="191"/>
      <c r="MFW3" s="191"/>
      <c r="MFX3" s="191"/>
      <c r="MFY3" s="191"/>
      <c r="MFZ3" s="191"/>
      <c r="MGA3" s="191"/>
      <c r="MGB3" s="191"/>
      <c r="MGC3" s="191"/>
      <c r="MGD3" s="191"/>
      <c r="MGE3" s="191"/>
      <c r="MGF3" s="191"/>
      <c r="MGG3" s="191"/>
      <c r="MGH3" s="191"/>
      <c r="MGI3" s="191"/>
      <c r="MGJ3" s="191"/>
      <c r="MGK3" s="191"/>
      <c r="MGL3" s="191"/>
      <c r="MGM3" s="191"/>
      <c r="MGN3" s="191"/>
      <c r="MGO3" s="191"/>
      <c r="MGP3" s="191"/>
      <c r="MGQ3" s="191"/>
      <c r="MGR3" s="191"/>
      <c r="MGS3" s="191"/>
      <c r="MGT3" s="191"/>
      <c r="MGU3" s="191"/>
      <c r="MGV3" s="191"/>
      <c r="MGW3" s="191"/>
      <c r="MGX3" s="191"/>
      <c r="MGY3" s="191"/>
      <c r="MGZ3" s="191"/>
      <c r="MHA3" s="191"/>
      <c r="MHB3" s="191"/>
      <c r="MHC3" s="191"/>
      <c r="MHD3" s="191"/>
      <c r="MHE3" s="191"/>
      <c r="MHF3" s="191"/>
      <c r="MHG3" s="191"/>
      <c r="MHH3" s="191"/>
      <c r="MHI3" s="191"/>
      <c r="MHJ3" s="191"/>
      <c r="MHK3" s="191"/>
      <c r="MHL3" s="191"/>
      <c r="MHM3" s="191"/>
      <c r="MHN3" s="191"/>
      <c r="MHO3" s="191"/>
      <c r="MHP3" s="191"/>
      <c r="MHQ3" s="191"/>
      <c r="MHR3" s="191"/>
      <c r="MHS3" s="191"/>
      <c r="MHT3" s="191"/>
      <c r="MHU3" s="191"/>
      <c r="MHV3" s="191"/>
      <c r="MHW3" s="191"/>
      <c r="MHX3" s="191"/>
      <c r="MHY3" s="191"/>
      <c r="MHZ3" s="191"/>
      <c r="MIA3" s="191"/>
      <c r="MIB3" s="191"/>
      <c r="MIC3" s="191"/>
      <c r="MID3" s="191"/>
      <c r="MIE3" s="191"/>
      <c r="MIF3" s="191"/>
      <c r="MIG3" s="191"/>
      <c r="MIH3" s="191"/>
      <c r="MII3" s="191"/>
      <c r="MIJ3" s="191"/>
      <c r="MIK3" s="191"/>
      <c r="MIL3" s="191"/>
      <c r="MIM3" s="191"/>
      <c r="MIN3" s="191"/>
      <c r="MIO3" s="191"/>
      <c r="MIP3" s="191"/>
      <c r="MIQ3" s="191"/>
      <c r="MIR3" s="191"/>
      <c r="MIS3" s="191"/>
      <c r="MIT3" s="191"/>
      <c r="MIU3" s="191"/>
      <c r="MIV3" s="191"/>
      <c r="MIW3" s="191"/>
      <c r="MIX3" s="191"/>
      <c r="MIY3" s="191"/>
      <c r="MIZ3" s="191"/>
      <c r="MJA3" s="191"/>
      <c r="MJB3" s="191"/>
      <c r="MJC3" s="191"/>
      <c r="MJD3" s="191"/>
      <c r="MJE3" s="191"/>
      <c r="MJF3" s="191"/>
      <c r="MJG3" s="191"/>
      <c r="MJH3" s="191"/>
      <c r="MJI3" s="191"/>
      <c r="MJJ3" s="191"/>
      <c r="MJK3" s="191"/>
      <c r="MJL3" s="191"/>
      <c r="MJM3" s="191"/>
      <c r="MJN3" s="191"/>
      <c r="MJO3" s="191"/>
      <c r="MJP3" s="191"/>
      <c r="MJQ3" s="191"/>
      <c r="MJR3" s="191"/>
      <c r="MJS3" s="191"/>
      <c r="MJT3" s="191"/>
      <c r="MJU3" s="191"/>
      <c r="MJV3" s="191"/>
      <c r="MJW3" s="191"/>
      <c r="MJX3" s="191"/>
      <c r="MJY3" s="191"/>
      <c r="MJZ3" s="191"/>
      <c r="MKA3" s="191"/>
      <c r="MKB3" s="191"/>
      <c r="MKC3" s="191"/>
      <c r="MKD3" s="191"/>
      <c r="MKE3" s="191"/>
      <c r="MKF3" s="191"/>
      <c r="MKG3" s="191"/>
      <c r="MKH3" s="191"/>
      <c r="MKI3" s="191"/>
      <c r="MKJ3" s="191"/>
      <c r="MKK3" s="191"/>
      <c r="MKL3" s="191"/>
      <c r="MKM3" s="191"/>
      <c r="MKN3" s="191"/>
      <c r="MKO3" s="191"/>
      <c r="MKP3" s="191"/>
      <c r="MKQ3" s="191"/>
      <c r="MKR3" s="191"/>
      <c r="MKS3" s="191"/>
      <c r="MKT3" s="191"/>
      <c r="MKU3" s="191"/>
      <c r="MKV3" s="191"/>
      <c r="MKW3" s="191"/>
      <c r="MKX3" s="191"/>
      <c r="MKY3" s="191"/>
      <c r="MKZ3" s="191"/>
      <c r="MLA3" s="191"/>
      <c r="MLB3" s="191"/>
      <c r="MLC3" s="191"/>
      <c r="MLD3" s="191"/>
      <c r="MLE3" s="191"/>
      <c r="MLF3" s="191"/>
      <c r="MLG3" s="191"/>
      <c r="MLH3" s="191"/>
      <c r="MLI3" s="191"/>
      <c r="MLJ3" s="191"/>
      <c r="MLK3" s="191"/>
      <c r="MLL3" s="191"/>
      <c r="MLM3" s="191"/>
      <c r="MLN3" s="191"/>
      <c r="MLO3" s="191"/>
      <c r="MLP3" s="191"/>
      <c r="MLQ3" s="191"/>
      <c r="MLR3" s="191"/>
      <c r="MLS3" s="191"/>
      <c r="MLT3" s="191"/>
      <c r="MLU3" s="191"/>
      <c r="MLV3" s="191"/>
      <c r="MLW3" s="191"/>
      <c r="MLX3" s="191"/>
      <c r="MLY3" s="191"/>
      <c r="MLZ3" s="191"/>
      <c r="MMA3" s="191"/>
      <c r="MMB3" s="191"/>
      <c r="MMC3" s="191"/>
      <c r="MMD3" s="191"/>
      <c r="MME3" s="191"/>
      <c r="MMF3" s="191"/>
      <c r="MMG3" s="191"/>
      <c r="MMH3" s="191"/>
      <c r="MMI3" s="191"/>
      <c r="MMJ3" s="191"/>
      <c r="MMK3" s="191"/>
      <c r="MML3" s="191"/>
      <c r="MMM3" s="191"/>
      <c r="MMN3" s="191"/>
      <c r="MMO3" s="191"/>
      <c r="MMP3" s="191"/>
      <c r="MMQ3" s="191"/>
      <c r="MMR3" s="191"/>
      <c r="MMS3" s="191"/>
      <c r="MMT3" s="191"/>
      <c r="MMU3" s="191"/>
      <c r="MMV3" s="191"/>
      <c r="MMW3" s="191"/>
      <c r="MMX3" s="191"/>
      <c r="MMY3" s="191"/>
      <c r="MMZ3" s="191"/>
      <c r="MNA3" s="191"/>
      <c r="MNB3" s="191"/>
      <c r="MNC3" s="191"/>
      <c r="MND3" s="191"/>
      <c r="MNE3" s="191"/>
      <c r="MNF3" s="191"/>
      <c r="MNG3" s="191"/>
      <c r="MNH3" s="191"/>
      <c r="MNI3" s="191"/>
      <c r="MNJ3" s="191"/>
      <c r="MNK3" s="191"/>
      <c r="MNL3" s="191"/>
      <c r="MNM3" s="191"/>
      <c r="MNN3" s="191"/>
      <c r="MNO3" s="191"/>
      <c r="MNP3" s="191"/>
      <c r="MNQ3" s="191"/>
      <c r="MNR3" s="191"/>
      <c r="MNS3" s="191"/>
      <c r="MNT3" s="191"/>
      <c r="MNU3" s="191"/>
      <c r="MNV3" s="191"/>
      <c r="MNW3" s="191"/>
      <c r="MNX3" s="191"/>
      <c r="MNY3" s="191"/>
      <c r="MNZ3" s="191"/>
      <c r="MOA3" s="191"/>
      <c r="MOB3" s="191"/>
      <c r="MOC3" s="191"/>
      <c r="MOD3" s="191"/>
      <c r="MOE3" s="191"/>
      <c r="MOF3" s="191"/>
      <c r="MOG3" s="191"/>
      <c r="MOH3" s="191"/>
      <c r="MOI3" s="191"/>
      <c r="MOJ3" s="191"/>
      <c r="MOK3" s="191"/>
      <c r="MOL3" s="191"/>
      <c r="MOM3" s="191"/>
      <c r="MON3" s="191"/>
      <c r="MOO3" s="191"/>
      <c r="MOP3" s="191"/>
      <c r="MOQ3" s="191"/>
      <c r="MOR3" s="191"/>
      <c r="MOS3" s="191"/>
      <c r="MOT3" s="191"/>
      <c r="MOU3" s="191"/>
      <c r="MOV3" s="191"/>
      <c r="MOW3" s="191"/>
      <c r="MOX3" s="191"/>
      <c r="MOY3" s="191"/>
      <c r="MOZ3" s="191"/>
      <c r="MPA3" s="191"/>
      <c r="MPB3" s="191"/>
      <c r="MPC3" s="191"/>
      <c r="MPD3" s="191"/>
      <c r="MPE3" s="191"/>
      <c r="MPF3" s="191"/>
      <c r="MPG3" s="191"/>
      <c r="MPH3" s="191"/>
      <c r="MPI3" s="191"/>
      <c r="MPJ3" s="191"/>
      <c r="MPK3" s="191"/>
      <c r="MPL3" s="191"/>
      <c r="MPM3" s="191"/>
      <c r="MPN3" s="191"/>
      <c r="MPO3" s="191"/>
      <c r="MPP3" s="191"/>
      <c r="MPQ3" s="191"/>
      <c r="MPR3" s="191"/>
      <c r="MPS3" s="191"/>
      <c r="MPT3" s="191"/>
      <c r="MPU3" s="191"/>
      <c r="MPV3" s="191"/>
      <c r="MPW3" s="191"/>
      <c r="MPX3" s="191"/>
      <c r="MPY3" s="191"/>
      <c r="MPZ3" s="191"/>
      <c r="MQA3" s="191"/>
      <c r="MQB3" s="191"/>
      <c r="MQC3" s="191"/>
      <c r="MQD3" s="191"/>
      <c r="MQE3" s="191"/>
      <c r="MQF3" s="191"/>
      <c r="MQG3" s="191"/>
      <c r="MQH3" s="191"/>
      <c r="MQI3" s="191"/>
      <c r="MQJ3" s="191"/>
      <c r="MQK3" s="191"/>
      <c r="MQL3" s="191"/>
      <c r="MQM3" s="191"/>
      <c r="MQN3" s="191"/>
      <c r="MQO3" s="191"/>
      <c r="MQP3" s="191"/>
      <c r="MQQ3" s="191"/>
      <c r="MQR3" s="191"/>
      <c r="MQS3" s="191"/>
      <c r="MQT3" s="191"/>
      <c r="MQU3" s="191"/>
      <c r="MQV3" s="191"/>
      <c r="MQW3" s="191"/>
      <c r="MQX3" s="191"/>
      <c r="MQY3" s="191"/>
      <c r="MQZ3" s="191"/>
      <c r="MRA3" s="191"/>
      <c r="MRB3" s="191"/>
      <c r="MRC3" s="191"/>
      <c r="MRD3" s="191"/>
      <c r="MRE3" s="191"/>
      <c r="MRF3" s="191"/>
      <c r="MRG3" s="191"/>
      <c r="MRH3" s="191"/>
      <c r="MRI3" s="191"/>
      <c r="MRJ3" s="191"/>
      <c r="MRK3" s="191"/>
      <c r="MRL3" s="191"/>
      <c r="MRM3" s="191"/>
      <c r="MRN3" s="191"/>
      <c r="MRO3" s="191"/>
      <c r="MRP3" s="191"/>
      <c r="MRQ3" s="191"/>
      <c r="MRR3" s="191"/>
      <c r="MRS3" s="191"/>
      <c r="MRT3" s="191"/>
      <c r="MRU3" s="191"/>
      <c r="MRV3" s="191"/>
      <c r="MRW3" s="191"/>
      <c r="MRX3" s="191"/>
      <c r="MRY3" s="191"/>
      <c r="MRZ3" s="191"/>
      <c r="MSA3" s="191"/>
      <c r="MSB3" s="191"/>
      <c r="MSC3" s="191"/>
      <c r="MSD3" s="191"/>
      <c r="MSE3" s="191"/>
      <c r="MSF3" s="191"/>
      <c r="MSG3" s="191"/>
      <c r="MSH3" s="191"/>
      <c r="MSI3" s="191"/>
      <c r="MSJ3" s="191"/>
      <c r="MSK3" s="191"/>
      <c r="MSL3" s="191"/>
      <c r="MSM3" s="191"/>
      <c r="MSN3" s="191"/>
      <c r="MSO3" s="191"/>
      <c r="MSP3" s="191"/>
      <c r="MSQ3" s="191"/>
      <c r="MSR3" s="191"/>
      <c r="MSS3" s="191"/>
      <c r="MST3" s="191"/>
      <c r="MSU3" s="191"/>
      <c r="MSV3" s="191"/>
      <c r="MSW3" s="191"/>
      <c r="MSX3" s="191"/>
      <c r="MSY3" s="191"/>
      <c r="MSZ3" s="191"/>
      <c r="MTA3" s="191"/>
      <c r="MTB3" s="191"/>
      <c r="MTC3" s="191"/>
      <c r="MTD3" s="191"/>
      <c r="MTE3" s="191"/>
      <c r="MTF3" s="191"/>
      <c r="MTG3" s="191"/>
      <c r="MTH3" s="191"/>
      <c r="MTI3" s="191"/>
      <c r="MTJ3" s="191"/>
      <c r="MTK3" s="191"/>
      <c r="MTL3" s="191"/>
      <c r="MTM3" s="191"/>
      <c r="MTN3" s="191"/>
      <c r="MTO3" s="191"/>
      <c r="MTP3" s="191"/>
      <c r="MTQ3" s="191"/>
      <c r="MTR3" s="191"/>
      <c r="MTS3" s="191"/>
      <c r="MTT3" s="191"/>
      <c r="MTU3" s="191"/>
      <c r="MTV3" s="191"/>
      <c r="MTW3" s="191"/>
      <c r="MTX3" s="191"/>
      <c r="MTY3" s="191"/>
      <c r="MTZ3" s="191"/>
      <c r="MUA3" s="191"/>
      <c r="MUB3" s="191"/>
      <c r="MUC3" s="191"/>
      <c r="MUD3" s="191"/>
      <c r="MUE3" s="191"/>
      <c r="MUF3" s="191"/>
      <c r="MUG3" s="191"/>
      <c r="MUH3" s="191"/>
      <c r="MUI3" s="191"/>
      <c r="MUJ3" s="191"/>
      <c r="MUK3" s="191"/>
      <c r="MUL3" s="191"/>
      <c r="MUM3" s="191"/>
      <c r="MUN3" s="191"/>
      <c r="MUO3" s="191"/>
      <c r="MUP3" s="191"/>
      <c r="MUQ3" s="191"/>
      <c r="MUR3" s="191"/>
      <c r="MUS3" s="191"/>
      <c r="MUT3" s="191"/>
      <c r="MUU3" s="191"/>
      <c r="MUV3" s="191"/>
      <c r="MUW3" s="191"/>
      <c r="MUX3" s="191"/>
      <c r="MUY3" s="191"/>
      <c r="MUZ3" s="191"/>
      <c r="MVA3" s="191"/>
      <c r="MVB3" s="191"/>
      <c r="MVC3" s="191"/>
      <c r="MVD3" s="191"/>
      <c r="MVE3" s="191"/>
      <c r="MVF3" s="191"/>
      <c r="MVG3" s="191"/>
      <c r="MVH3" s="191"/>
      <c r="MVI3" s="191"/>
      <c r="MVJ3" s="191"/>
      <c r="MVK3" s="191"/>
      <c r="MVL3" s="191"/>
      <c r="MVM3" s="191"/>
      <c r="MVN3" s="191"/>
      <c r="MVO3" s="191"/>
      <c r="MVP3" s="191"/>
      <c r="MVQ3" s="191"/>
      <c r="MVR3" s="191"/>
      <c r="MVS3" s="191"/>
      <c r="MVT3" s="191"/>
      <c r="MVU3" s="191"/>
      <c r="MVV3" s="191"/>
      <c r="MVW3" s="191"/>
      <c r="MVX3" s="191"/>
      <c r="MVY3" s="191"/>
      <c r="MVZ3" s="191"/>
      <c r="MWA3" s="191"/>
      <c r="MWB3" s="191"/>
      <c r="MWC3" s="191"/>
      <c r="MWD3" s="191"/>
      <c r="MWE3" s="191"/>
      <c r="MWF3" s="191"/>
      <c r="MWG3" s="191"/>
      <c r="MWH3" s="191"/>
      <c r="MWI3" s="191"/>
      <c r="MWJ3" s="191"/>
      <c r="MWK3" s="191"/>
      <c r="MWL3" s="191"/>
      <c r="MWM3" s="191"/>
      <c r="MWN3" s="191"/>
      <c r="MWO3" s="191"/>
      <c r="MWP3" s="191"/>
      <c r="MWQ3" s="191"/>
      <c r="MWR3" s="191"/>
      <c r="MWS3" s="191"/>
      <c r="MWT3" s="191"/>
      <c r="MWU3" s="191"/>
      <c r="MWV3" s="191"/>
      <c r="MWW3" s="191"/>
      <c r="MWX3" s="191"/>
      <c r="MWY3" s="191"/>
      <c r="MWZ3" s="191"/>
      <c r="MXA3" s="191"/>
      <c r="MXB3" s="191"/>
      <c r="MXC3" s="191"/>
      <c r="MXD3" s="191"/>
      <c r="MXE3" s="191"/>
      <c r="MXF3" s="191"/>
      <c r="MXG3" s="191"/>
      <c r="MXH3" s="191"/>
      <c r="MXI3" s="191"/>
      <c r="MXJ3" s="191"/>
      <c r="MXK3" s="191"/>
      <c r="MXL3" s="191"/>
      <c r="MXM3" s="191"/>
      <c r="MXN3" s="191"/>
      <c r="MXO3" s="191"/>
      <c r="MXP3" s="191"/>
      <c r="MXQ3" s="191"/>
      <c r="MXR3" s="191"/>
      <c r="MXS3" s="191"/>
      <c r="MXT3" s="191"/>
      <c r="MXU3" s="191"/>
      <c r="MXV3" s="191"/>
      <c r="MXW3" s="191"/>
      <c r="MXX3" s="191"/>
      <c r="MXY3" s="191"/>
      <c r="MXZ3" s="191"/>
      <c r="MYA3" s="191"/>
      <c r="MYB3" s="191"/>
      <c r="MYC3" s="191"/>
      <c r="MYD3" s="191"/>
      <c r="MYE3" s="191"/>
      <c r="MYF3" s="191"/>
      <c r="MYG3" s="191"/>
      <c r="MYH3" s="191"/>
      <c r="MYI3" s="191"/>
      <c r="MYJ3" s="191"/>
      <c r="MYK3" s="191"/>
      <c r="MYL3" s="191"/>
      <c r="MYM3" s="191"/>
      <c r="MYN3" s="191"/>
      <c r="MYO3" s="191"/>
      <c r="MYP3" s="191"/>
      <c r="MYQ3" s="191"/>
      <c r="MYR3" s="191"/>
      <c r="MYS3" s="191"/>
      <c r="MYT3" s="191"/>
      <c r="MYU3" s="191"/>
      <c r="MYV3" s="191"/>
      <c r="MYW3" s="191"/>
      <c r="MYX3" s="191"/>
      <c r="MYY3" s="191"/>
      <c r="MYZ3" s="191"/>
      <c r="MZA3" s="191"/>
      <c r="MZB3" s="191"/>
      <c r="MZC3" s="191"/>
      <c r="MZD3" s="191"/>
      <c r="MZE3" s="191"/>
      <c r="MZF3" s="191"/>
      <c r="MZG3" s="191"/>
      <c r="MZH3" s="191"/>
      <c r="MZI3" s="191"/>
      <c r="MZJ3" s="191"/>
      <c r="MZK3" s="191"/>
      <c r="MZL3" s="191"/>
      <c r="MZM3" s="191"/>
      <c r="MZN3" s="191"/>
      <c r="MZO3" s="191"/>
      <c r="MZP3" s="191"/>
      <c r="MZQ3" s="191"/>
      <c r="MZR3" s="191"/>
      <c r="MZS3" s="191"/>
      <c r="MZT3" s="191"/>
      <c r="MZU3" s="191"/>
      <c r="MZV3" s="191"/>
      <c r="MZW3" s="191"/>
      <c r="MZX3" s="191"/>
      <c r="MZY3" s="191"/>
      <c r="MZZ3" s="191"/>
      <c r="NAA3" s="191"/>
      <c r="NAB3" s="191"/>
      <c r="NAC3" s="191"/>
      <c r="NAD3" s="191"/>
      <c r="NAE3" s="191"/>
      <c r="NAF3" s="191"/>
      <c r="NAG3" s="191"/>
      <c r="NAH3" s="191"/>
      <c r="NAI3" s="191"/>
      <c r="NAJ3" s="191"/>
      <c r="NAK3" s="191"/>
      <c r="NAL3" s="191"/>
      <c r="NAM3" s="191"/>
      <c r="NAN3" s="191"/>
      <c r="NAO3" s="191"/>
      <c r="NAP3" s="191"/>
      <c r="NAQ3" s="191"/>
      <c r="NAR3" s="191"/>
      <c r="NAS3" s="191"/>
      <c r="NAT3" s="191"/>
      <c r="NAU3" s="191"/>
      <c r="NAV3" s="191"/>
      <c r="NAW3" s="191"/>
      <c r="NAX3" s="191"/>
      <c r="NAY3" s="191"/>
      <c r="NAZ3" s="191"/>
      <c r="NBA3" s="191"/>
      <c r="NBB3" s="191"/>
      <c r="NBC3" s="191"/>
      <c r="NBD3" s="191"/>
      <c r="NBE3" s="191"/>
      <c r="NBF3" s="191"/>
      <c r="NBG3" s="191"/>
      <c r="NBH3" s="191"/>
      <c r="NBI3" s="191"/>
      <c r="NBJ3" s="191"/>
      <c r="NBK3" s="191"/>
      <c r="NBL3" s="191"/>
      <c r="NBM3" s="191"/>
      <c r="NBN3" s="191"/>
      <c r="NBO3" s="191"/>
      <c r="NBP3" s="191"/>
      <c r="NBQ3" s="191"/>
      <c r="NBR3" s="191"/>
      <c r="NBS3" s="191"/>
      <c r="NBT3" s="191"/>
      <c r="NBU3" s="191"/>
      <c r="NBV3" s="191"/>
      <c r="NBW3" s="191"/>
      <c r="NBX3" s="191"/>
      <c r="NBY3" s="191"/>
      <c r="NBZ3" s="191"/>
      <c r="NCA3" s="191"/>
      <c r="NCB3" s="191"/>
      <c r="NCC3" s="191"/>
      <c r="NCD3" s="191"/>
      <c r="NCE3" s="191"/>
      <c r="NCF3" s="191"/>
      <c r="NCG3" s="191"/>
      <c r="NCH3" s="191"/>
      <c r="NCI3" s="191"/>
      <c r="NCJ3" s="191"/>
      <c r="NCK3" s="191"/>
      <c r="NCL3" s="191"/>
      <c r="NCM3" s="191"/>
      <c r="NCN3" s="191"/>
      <c r="NCO3" s="191"/>
      <c r="NCP3" s="191"/>
      <c r="NCQ3" s="191"/>
      <c r="NCR3" s="191"/>
      <c r="NCS3" s="191"/>
      <c r="NCT3" s="191"/>
      <c r="NCU3" s="191"/>
      <c r="NCV3" s="191"/>
      <c r="NCW3" s="191"/>
      <c r="NCX3" s="191"/>
      <c r="NCY3" s="191"/>
      <c r="NCZ3" s="191"/>
      <c r="NDA3" s="191"/>
      <c r="NDB3" s="191"/>
      <c r="NDC3" s="191"/>
      <c r="NDD3" s="191"/>
      <c r="NDE3" s="191"/>
      <c r="NDF3" s="191"/>
      <c r="NDG3" s="191"/>
      <c r="NDH3" s="191"/>
      <c r="NDI3" s="191"/>
      <c r="NDJ3" s="191"/>
      <c r="NDK3" s="191"/>
      <c r="NDL3" s="191"/>
      <c r="NDM3" s="191"/>
      <c r="NDN3" s="191"/>
      <c r="NDO3" s="191"/>
      <c r="NDP3" s="191"/>
      <c r="NDQ3" s="191"/>
      <c r="NDR3" s="191"/>
      <c r="NDS3" s="191"/>
      <c r="NDT3" s="191"/>
      <c r="NDU3" s="191"/>
      <c r="NDV3" s="191"/>
      <c r="NDW3" s="191"/>
      <c r="NDX3" s="191"/>
      <c r="NDY3" s="191"/>
      <c r="NDZ3" s="191"/>
      <c r="NEA3" s="191"/>
      <c r="NEB3" s="191"/>
      <c r="NEC3" s="191"/>
      <c r="NED3" s="191"/>
      <c r="NEE3" s="191"/>
      <c r="NEF3" s="191"/>
      <c r="NEG3" s="191"/>
      <c r="NEH3" s="191"/>
      <c r="NEI3" s="191"/>
      <c r="NEJ3" s="191"/>
      <c r="NEK3" s="191"/>
      <c r="NEL3" s="191"/>
      <c r="NEM3" s="191"/>
      <c r="NEN3" s="191"/>
      <c r="NEO3" s="191"/>
      <c r="NEP3" s="191"/>
      <c r="NEQ3" s="191"/>
      <c r="NER3" s="191"/>
      <c r="NES3" s="191"/>
      <c r="NET3" s="191"/>
      <c r="NEU3" s="191"/>
      <c r="NEV3" s="191"/>
      <c r="NEW3" s="191"/>
      <c r="NEX3" s="191"/>
      <c r="NEY3" s="191"/>
      <c r="NEZ3" s="191"/>
      <c r="NFA3" s="191"/>
      <c r="NFB3" s="191"/>
      <c r="NFC3" s="191"/>
      <c r="NFD3" s="191"/>
      <c r="NFE3" s="191"/>
      <c r="NFF3" s="191"/>
      <c r="NFG3" s="191"/>
      <c r="NFH3" s="191"/>
      <c r="NFI3" s="191"/>
      <c r="NFJ3" s="191"/>
      <c r="NFK3" s="191"/>
      <c r="NFL3" s="191"/>
      <c r="NFM3" s="191"/>
      <c r="NFN3" s="191"/>
      <c r="NFO3" s="191"/>
      <c r="NFP3" s="191"/>
      <c r="NFQ3" s="191"/>
      <c r="NFR3" s="191"/>
      <c r="NFS3" s="191"/>
      <c r="NFT3" s="191"/>
      <c r="NFU3" s="191"/>
      <c r="NFV3" s="191"/>
      <c r="NFW3" s="191"/>
      <c r="NFX3" s="191"/>
      <c r="NFY3" s="191"/>
      <c r="NFZ3" s="191"/>
      <c r="NGA3" s="191"/>
      <c r="NGB3" s="191"/>
      <c r="NGC3" s="191"/>
      <c r="NGD3" s="191"/>
      <c r="NGE3" s="191"/>
      <c r="NGF3" s="191"/>
      <c r="NGG3" s="191"/>
      <c r="NGH3" s="191"/>
      <c r="NGI3" s="191"/>
      <c r="NGJ3" s="191"/>
      <c r="NGK3" s="191"/>
      <c r="NGL3" s="191"/>
      <c r="NGM3" s="191"/>
      <c r="NGN3" s="191"/>
      <c r="NGO3" s="191"/>
      <c r="NGP3" s="191"/>
      <c r="NGQ3" s="191"/>
      <c r="NGR3" s="191"/>
      <c r="NGS3" s="191"/>
      <c r="NGT3" s="191"/>
      <c r="NGU3" s="191"/>
      <c r="NGV3" s="191"/>
      <c r="NGW3" s="191"/>
      <c r="NGX3" s="191"/>
      <c r="NGY3" s="191"/>
      <c r="NGZ3" s="191"/>
      <c r="NHA3" s="191"/>
      <c r="NHB3" s="191"/>
      <c r="NHC3" s="191"/>
      <c r="NHD3" s="191"/>
      <c r="NHE3" s="191"/>
      <c r="NHF3" s="191"/>
      <c r="NHG3" s="191"/>
      <c r="NHH3" s="191"/>
      <c r="NHI3" s="191"/>
      <c r="NHJ3" s="191"/>
      <c r="NHK3" s="191"/>
      <c r="NHL3" s="191"/>
      <c r="NHM3" s="191"/>
      <c r="NHN3" s="191"/>
      <c r="NHO3" s="191"/>
      <c r="NHP3" s="191"/>
      <c r="NHQ3" s="191"/>
      <c r="NHR3" s="191"/>
      <c r="NHS3" s="191"/>
      <c r="NHT3" s="191"/>
      <c r="NHU3" s="191"/>
      <c r="NHV3" s="191"/>
      <c r="NHW3" s="191"/>
      <c r="NHX3" s="191"/>
      <c r="NHY3" s="191"/>
      <c r="NHZ3" s="191"/>
      <c r="NIA3" s="191"/>
      <c r="NIB3" s="191"/>
      <c r="NIC3" s="191"/>
      <c r="NID3" s="191"/>
      <c r="NIE3" s="191"/>
      <c r="NIF3" s="191"/>
      <c r="NIG3" s="191"/>
      <c r="NIH3" s="191"/>
      <c r="NII3" s="191"/>
      <c r="NIJ3" s="191"/>
      <c r="NIK3" s="191"/>
      <c r="NIL3" s="191"/>
      <c r="NIM3" s="191"/>
      <c r="NIN3" s="191"/>
      <c r="NIO3" s="191"/>
      <c r="NIP3" s="191"/>
      <c r="NIQ3" s="191"/>
      <c r="NIR3" s="191"/>
      <c r="NIS3" s="191"/>
      <c r="NIT3" s="191"/>
      <c r="NIU3" s="191"/>
      <c r="NIV3" s="191"/>
      <c r="NIW3" s="191"/>
      <c r="NIX3" s="191"/>
      <c r="NIY3" s="191"/>
      <c r="NIZ3" s="191"/>
      <c r="NJA3" s="191"/>
      <c r="NJB3" s="191"/>
      <c r="NJC3" s="191"/>
      <c r="NJD3" s="191"/>
      <c r="NJE3" s="191"/>
      <c r="NJF3" s="191"/>
      <c r="NJG3" s="191"/>
      <c r="NJH3" s="191"/>
      <c r="NJI3" s="191"/>
      <c r="NJJ3" s="191"/>
      <c r="NJK3" s="191"/>
      <c r="NJL3" s="191"/>
      <c r="NJM3" s="191"/>
      <c r="NJN3" s="191"/>
      <c r="NJO3" s="191"/>
      <c r="NJP3" s="191"/>
      <c r="NJQ3" s="191"/>
      <c r="NJR3" s="191"/>
      <c r="NJS3" s="191"/>
      <c r="NJT3" s="191"/>
      <c r="NJU3" s="191"/>
      <c r="NJV3" s="191"/>
      <c r="NJW3" s="191"/>
      <c r="NJX3" s="191"/>
      <c r="NJY3" s="191"/>
      <c r="NJZ3" s="191"/>
      <c r="NKA3" s="191"/>
      <c r="NKB3" s="191"/>
      <c r="NKC3" s="191"/>
      <c r="NKD3" s="191"/>
      <c r="NKE3" s="191"/>
      <c r="NKF3" s="191"/>
      <c r="NKG3" s="191"/>
      <c r="NKH3" s="191"/>
      <c r="NKI3" s="191"/>
      <c r="NKJ3" s="191"/>
      <c r="NKK3" s="191"/>
      <c r="NKL3" s="191"/>
      <c r="NKM3" s="191"/>
      <c r="NKN3" s="191"/>
      <c r="NKO3" s="191"/>
      <c r="NKP3" s="191"/>
      <c r="NKQ3" s="191"/>
      <c r="NKR3" s="191"/>
      <c r="NKS3" s="191"/>
      <c r="NKT3" s="191"/>
      <c r="NKU3" s="191"/>
      <c r="NKV3" s="191"/>
      <c r="NKW3" s="191"/>
      <c r="NKX3" s="191"/>
      <c r="NKY3" s="191"/>
      <c r="NKZ3" s="191"/>
      <c r="NLA3" s="191"/>
      <c r="NLB3" s="191"/>
      <c r="NLC3" s="191"/>
      <c r="NLD3" s="191"/>
      <c r="NLE3" s="191"/>
      <c r="NLF3" s="191"/>
      <c r="NLG3" s="191"/>
      <c r="NLH3" s="191"/>
      <c r="NLI3" s="191"/>
      <c r="NLJ3" s="191"/>
      <c r="NLK3" s="191"/>
      <c r="NLL3" s="191"/>
      <c r="NLM3" s="191"/>
      <c r="NLN3" s="191"/>
      <c r="NLO3" s="191"/>
      <c r="NLP3" s="191"/>
      <c r="NLQ3" s="191"/>
      <c r="NLR3" s="191"/>
      <c r="NLS3" s="191"/>
      <c r="NLT3" s="191"/>
      <c r="NLU3" s="191"/>
      <c r="NLV3" s="191"/>
      <c r="NLW3" s="191"/>
      <c r="NLX3" s="191"/>
      <c r="NLY3" s="191"/>
      <c r="NLZ3" s="191"/>
      <c r="NMA3" s="191"/>
      <c r="NMB3" s="191"/>
      <c r="NMC3" s="191"/>
      <c r="NMD3" s="191"/>
      <c r="NME3" s="191"/>
      <c r="NMF3" s="191"/>
      <c r="NMG3" s="191"/>
      <c r="NMH3" s="191"/>
      <c r="NMI3" s="191"/>
      <c r="NMJ3" s="191"/>
      <c r="NMK3" s="191"/>
      <c r="NML3" s="191"/>
      <c r="NMM3" s="191"/>
      <c r="NMN3" s="191"/>
      <c r="NMO3" s="191"/>
      <c r="NMP3" s="191"/>
      <c r="NMQ3" s="191"/>
      <c r="NMR3" s="191"/>
      <c r="NMS3" s="191"/>
      <c r="NMT3" s="191"/>
      <c r="NMU3" s="191"/>
      <c r="NMV3" s="191"/>
      <c r="NMW3" s="191"/>
      <c r="NMX3" s="191"/>
      <c r="NMY3" s="191"/>
      <c r="NMZ3" s="191"/>
      <c r="NNA3" s="191"/>
      <c r="NNB3" s="191"/>
      <c r="NNC3" s="191"/>
      <c r="NND3" s="191"/>
      <c r="NNE3" s="191"/>
      <c r="NNF3" s="191"/>
      <c r="NNG3" s="191"/>
      <c r="NNH3" s="191"/>
      <c r="NNI3" s="191"/>
      <c r="NNJ3" s="191"/>
      <c r="NNK3" s="191"/>
      <c r="NNL3" s="191"/>
      <c r="NNM3" s="191"/>
      <c r="NNN3" s="191"/>
      <c r="NNO3" s="191"/>
      <c r="NNP3" s="191"/>
      <c r="NNQ3" s="191"/>
      <c r="NNR3" s="191"/>
      <c r="NNS3" s="191"/>
      <c r="NNT3" s="191"/>
      <c r="NNU3" s="191"/>
      <c r="NNV3" s="191"/>
      <c r="NNW3" s="191"/>
      <c r="NNX3" s="191"/>
      <c r="NNY3" s="191"/>
      <c r="NNZ3" s="191"/>
      <c r="NOA3" s="191"/>
      <c r="NOB3" s="191"/>
      <c r="NOC3" s="191"/>
      <c r="NOD3" s="191"/>
      <c r="NOE3" s="191"/>
      <c r="NOF3" s="191"/>
      <c r="NOG3" s="191"/>
      <c r="NOH3" s="191"/>
      <c r="NOI3" s="191"/>
      <c r="NOJ3" s="191"/>
      <c r="NOK3" s="191"/>
      <c r="NOL3" s="191"/>
      <c r="NOM3" s="191"/>
      <c r="NON3" s="191"/>
      <c r="NOO3" s="191"/>
      <c r="NOP3" s="191"/>
      <c r="NOQ3" s="191"/>
      <c r="NOR3" s="191"/>
      <c r="NOS3" s="191"/>
      <c r="NOT3" s="191"/>
      <c r="NOU3" s="191"/>
      <c r="NOV3" s="191"/>
      <c r="NOW3" s="191"/>
      <c r="NOX3" s="191"/>
      <c r="NOY3" s="191"/>
      <c r="NOZ3" s="191"/>
      <c r="NPA3" s="191"/>
      <c r="NPB3" s="191"/>
      <c r="NPC3" s="191"/>
      <c r="NPD3" s="191"/>
      <c r="NPE3" s="191"/>
      <c r="NPF3" s="191"/>
      <c r="NPG3" s="191"/>
      <c r="NPH3" s="191"/>
      <c r="NPI3" s="191"/>
      <c r="NPJ3" s="191"/>
      <c r="NPK3" s="191"/>
      <c r="NPL3" s="191"/>
      <c r="NPM3" s="191"/>
      <c r="NPN3" s="191"/>
      <c r="NPO3" s="191"/>
      <c r="NPP3" s="191"/>
      <c r="NPQ3" s="191"/>
      <c r="NPR3" s="191"/>
      <c r="NPS3" s="191"/>
      <c r="NPT3" s="191"/>
      <c r="NPU3" s="191"/>
      <c r="NPV3" s="191"/>
      <c r="NPW3" s="191"/>
      <c r="NPX3" s="191"/>
      <c r="NPY3" s="191"/>
      <c r="NPZ3" s="191"/>
      <c r="NQA3" s="191"/>
      <c r="NQB3" s="191"/>
      <c r="NQC3" s="191"/>
      <c r="NQD3" s="191"/>
      <c r="NQE3" s="191"/>
      <c r="NQF3" s="191"/>
      <c r="NQG3" s="191"/>
      <c r="NQH3" s="191"/>
      <c r="NQI3" s="191"/>
      <c r="NQJ3" s="191"/>
      <c r="NQK3" s="191"/>
      <c r="NQL3" s="191"/>
      <c r="NQM3" s="191"/>
      <c r="NQN3" s="191"/>
      <c r="NQO3" s="191"/>
      <c r="NQP3" s="191"/>
      <c r="NQQ3" s="191"/>
      <c r="NQR3" s="191"/>
      <c r="NQS3" s="191"/>
      <c r="NQT3" s="191"/>
      <c r="NQU3" s="191"/>
      <c r="NQV3" s="191"/>
      <c r="NQW3" s="191"/>
      <c r="NQX3" s="191"/>
      <c r="NQY3" s="191"/>
      <c r="NQZ3" s="191"/>
      <c r="NRA3" s="191"/>
      <c r="NRB3" s="191"/>
      <c r="NRC3" s="191"/>
      <c r="NRD3" s="191"/>
      <c r="NRE3" s="191"/>
      <c r="NRF3" s="191"/>
      <c r="NRG3" s="191"/>
      <c r="NRH3" s="191"/>
      <c r="NRI3" s="191"/>
      <c r="NRJ3" s="191"/>
      <c r="NRK3" s="191"/>
      <c r="NRL3" s="191"/>
      <c r="NRM3" s="191"/>
      <c r="NRN3" s="191"/>
      <c r="NRO3" s="191"/>
      <c r="NRP3" s="191"/>
      <c r="NRQ3" s="191"/>
      <c r="NRR3" s="191"/>
      <c r="NRS3" s="191"/>
      <c r="NRT3" s="191"/>
      <c r="NRU3" s="191"/>
      <c r="NRV3" s="191"/>
      <c r="NRW3" s="191"/>
      <c r="NRX3" s="191"/>
      <c r="NRY3" s="191"/>
      <c r="NRZ3" s="191"/>
      <c r="NSA3" s="191"/>
      <c r="NSB3" s="191"/>
      <c r="NSC3" s="191"/>
      <c r="NSD3" s="191"/>
      <c r="NSE3" s="191"/>
      <c r="NSF3" s="191"/>
      <c r="NSG3" s="191"/>
      <c r="NSH3" s="191"/>
      <c r="NSI3" s="191"/>
      <c r="NSJ3" s="191"/>
      <c r="NSK3" s="191"/>
      <c r="NSL3" s="191"/>
      <c r="NSM3" s="191"/>
      <c r="NSN3" s="191"/>
      <c r="NSO3" s="191"/>
      <c r="NSP3" s="191"/>
      <c r="NSQ3" s="191"/>
      <c r="NSR3" s="191"/>
      <c r="NSS3" s="191"/>
      <c r="NST3" s="191"/>
      <c r="NSU3" s="191"/>
      <c r="NSV3" s="191"/>
      <c r="NSW3" s="191"/>
      <c r="NSX3" s="191"/>
      <c r="NSY3" s="191"/>
      <c r="NSZ3" s="191"/>
      <c r="NTA3" s="191"/>
      <c r="NTB3" s="191"/>
      <c r="NTC3" s="191"/>
      <c r="NTD3" s="191"/>
      <c r="NTE3" s="191"/>
      <c r="NTF3" s="191"/>
      <c r="NTG3" s="191"/>
      <c r="NTH3" s="191"/>
      <c r="NTI3" s="191"/>
      <c r="NTJ3" s="191"/>
      <c r="NTK3" s="191"/>
      <c r="NTL3" s="191"/>
      <c r="NTM3" s="191"/>
      <c r="NTN3" s="191"/>
      <c r="NTO3" s="191"/>
      <c r="NTP3" s="191"/>
      <c r="NTQ3" s="191"/>
      <c r="NTR3" s="191"/>
      <c r="NTS3" s="191"/>
      <c r="NTT3" s="191"/>
      <c r="NTU3" s="191"/>
      <c r="NTV3" s="191"/>
      <c r="NTW3" s="191"/>
      <c r="NTX3" s="191"/>
      <c r="NTY3" s="191"/>
      <c r="NTZ3" s="191"/>
      <c r="NUA3" s="191"/>
      <c r="NUB3" s="191"/>
      <c r="NUC3" s="191"/>
      <c r="NUD3" s="191"/>
      <c r="NUE3" s="191"/>
      <c r="NUF3" s="191"/>
      <c r="NUG3" s="191"/>
      <c r="NUH3" s="191"/>
      <c r="NUI3" s="191"/>
      <c r="NUJ3" s="191"/>
      <c r="NUK3" s="191"/>
      <c r="NUL3" s="191"/>
      <c r="NUM3" s="191"/>
      <c r="NUN3" s="191"/>
      <c r="NUO3" s="191"/>
      <c r="NUP3" s="191"/>
      <c r="NUQ3" s="191"/>
      <c r="NUR3" s="191"/>
      <c r="NUS3" s="191"/>
      <c r="NUT3" s="191"/>
      <c r="NUU3" s="191"/>
      <c r="NUV3" s="191"/>
      <c r="NUW3" s="191"/>
      <c r="NUX3" s="191"/>
      <c r="NUY3" s="191"/>
      <c r="NUZ3" s="191"/>
      <c r="NVA3" s="191"/>
      <c r="NVB3" s="191"/>
      <c r="NVC3" s="191"/>
      <c r="NVD3" s="191"/>
      <c r="NVE3" s="191"/>
      <c r="NVF3" s="191"/>
      <c r="NVG3" s="191"/>
      <c r="NVH3" s="191"/>
      <c r="NVI3" s="191"/>
      <c r="NVJ3" s="191"/>
      <c r="NVK3" s="191"/>
      <c r="NVL3" s="191"/>
      <c r="NVM3" s="191"/>
      <c r="NVN3" s="191"/>
      <c r="NVO3" s="191"/>
      <c r="NVP3" s="191"/>
      <c r="NVQ3" s="191"/>
      <c r="NVR3" s="191"/>
      <c r="NVS3" s="191"/>
      <c r="NVT3" s="191"/>
      <c r="NVU3" s="191"/>
      <c r="NVV3" s="191"/>
      <c r="NVW3" s="191"/>
      <c r="NVX3" s="191"/>
      <c r="NVY3" s="191"/>
      <c r="NVZ3" s="191"/>
      <c r="NWA3" s="191"/>
      <c r="NWB3" s="191"/>
      <c r="NWC3" s="191"/>
      <c r="NWD3" s="191"/>
      <c r="NWE3" s="191"/>
      <c r="NWF3" s="191"/>
      <c r="NWG3" s="191"/>
      <c r="NWH3" s="191"/>
      <c r="NWI3" s="191"/>
      <c r="NWJ3" s="191"/>
      <c r="NWK3" s="191"/>
      <c r="NWL3" s="191"/>
      <c r="NWM3" s="191"/>
      <c r="NWN3" s="191"/>
      <c r="NWO3" s="191"/>
      <c r="NWP3" s="191"/>
      <c r="NWQ3" s="191"/>
      <c r="NWR3" s="191"/>
      <c r="NWS3" s="191"/>
      <c r="NWT3" s="191"/>
      <c r="NWU3" s="191"/>
      <c r="NWV3" s="191"/>
      <c r="NWW3" s="191"/>
      <c r="NWX3" s="191"/>
      <c r="NWY3" s="191"/>
      <c r="NWZ3" s="191"/>
      <c r="NXA3" s="191"/>
      <c r="NXB3" s="191"/>
      <c r="NXC3" s="191"/>
      <c r="NXD3" s="191"/>
      <c r="NXE3" s="191"/>
      <c r="NXF3" s="191"/>
      <c r="NXG3" s="191"/>
      <c r="NXH3" s="191"/>
      <c r="NXI3" s="191"/>
      <c r="NXJ3" s="191"/>
      <c r="NXK3" s="191"/>
      <c r="NXL3" s="191"/>
      <c r="NXM3" s="191"/>
      <c r="NXN3" s="191"/>
      <c r="NXO3" s="191"/>
      <c r="NXP3" s="191"/>
      <c r="NXQ3" s="191"/>
      <c r="NXR3" s="191"/>
      <c r="NXS3" s="191"/>
      <c r="NXT3" s="191"/>
      <c r="NXU3" s="191"/>
      <c r="NXV3" s="191"/>
      <c r="NXW3" s="191"/>
      <c r="NXX3" s="191"/>
      <c r="NXY3" s="191"/>
      <c r="NXZ3" s="191"/>
      <c r="NYA3" s="191"/>
      <c r="NYB3" s="191"/>
      <c r="NYC3" s="191"/>
      <c r="NYD3" s="191"/>
      <c r="NYE3" s="191"/>
      <c r="NYF3" s="191"/>
      <c r="NYG3" s="191"/>
      <c r="NYH3" s="191"/>
      <c r="NYI3" s="191"/>
      <c r="NYJ3" s="191"/>
      <c r="NYK3" s="191"/>
      <c r="NYL3" s="191"/>
      <c r="NYM3" s="191"/>
      <c r="NYN3" s="191"/>
      <c r="NYO3" s="191"/>
      <c r="NYP3" s="191"/>
      <c r="NYQ3" s="191"/>
      <c r="NYR3" s="191"/>
      <c r="NYS3" s="191"/>
      <c r="NYT3" s="191"/>
      <c r="NYU3" s="191"/>
      <c r="NYV3" s="191"/>
      <c r="NYW3" s="191"/>
      <c r="NYX3" s="191"/>
      <c r="NYY3" s="191"/>
      <c r="NYZ3" s="191"/>
      <c r="NZA3" s="191"/>
      <c r="NZB3" s="191"/>
      <c r="NZC3" s="191"/>
      <c r="NZD3" s="191"/>
      <c r="NZE3" s="191"/>
      <c r="NZF3" s="191"/>
      <c r="NZG3" s="191"/>
      <c r="NZH3" s="191"/>
      <c r="NZI3" s="191"/>
      <c r="NZJ3" s="191"/>
      <c r="NZK3" s="191"/>
      <c r="NZL3" s="191"/>
      <c r="NZM3" s="191"/>
      <c r="NZN3" s="191"/>
      <c r="NZO3" s="191"/>
      <c r="NZP3" s="191"/>
      <c r="NZQ3" s="191"/>
      <c r="NZR3" s="191"/>
      <c r="NZS3" s="191"/>
      <c r="NZT3" s="191"/>
      <c r="NZU3" s="191"/>
      <c r="NZV3" s="191"/>
      <c r="NZW3" s="191"/>
      <c r="NZX3" s="191"/>
      <c r="NZY3" s="191"/>
      <c r="NZZ3" s="191"/>
      <c r="OAA3" s="191"/>
      <c r="OAB3" s="191"/>
      <c r="OAC3" s="191"/>
      <c r="OAD3" s="191"/>
      <c r="OAE3" s="191"/>
      <c r="OAF3" s="191"/>
      <c r="OAG3" s="191"/>
      <c r="OAH3" s="191"/>
      <c r="OAI3" s="191"/>
      <c r="OAJ3" s="191"/>
      <c r="OAK3" s="191"/>
      <c r="OAL3" s="191"/>
      <c r="OAM3" s="191"/>
      <c r="OAN3" s="191"/>
      <c r="OAO3" s="191"/>
      <c r="OAP3" s="191"/>
      <c r="OAQ3" s="191"/>
      <c r="OAR3" s="191"/>
      <c r="OAS3" s="191"/>
      <c r="OAT3" s="191"/>
      <c r="OAU3" s="191"/>
      <c r="OAV3" s="191"/>
      <c r="OAW3" s="191"/>
      <c r="OAX3" s="191"/>
      <c r="OAY3" s="191"/>
      <c r="OAZ3" s="191"/>
      <c r="OBA3" s="191"/>
      <c r="OBB3" s="191"/>
      <c r="OBC3" s="191"/>
      <c r="OBD3" s="191"/>
      <c r="OBE3" s="191"/>
      <c r="OBF3" s="191"/>
      <c r="OBG3" s="191"/>
      <c r="OBH3" s="191"/>
      <c r="OBI3" s="191"/>
      <c r="OBJ3" s="191"/>
      <c r="OBK3" s="191"/>
      <c r="OBL3" s="191"/>
      <c r="OBM3" s="191"/>
      <c r="OBN3" s="191"/>
      <c r="OBO3" s="191"/>
      <c r="OBP3" s="191"/>
      <c r="OBQ3" s="191"/>
      <c r="OBR3" s="191"/>
      <c r="OBS3" s="191"/>
      <c r="OBT3" s="191"/>
      <c r="OBU3" s="191"/>
      <c r="OBV3" s="191"/>
      <c r="OBW3" s="191"/>
      <c r="OBX3" s="191"/>
      <c r="OBY3" s="191"/>
      <c r="OBZ3" s="191"/>
      <c r="OCA3" s="191"/>
      <c r="OCB3" s="191"/>
      <c r="OCC3" s="191"/>
      <c r="OCD3" s="191"/>
      <c r="OCE3" s="191"/>
      <c r="OCF3" s="191"/>
      <c r="OCG3" s="191"/>
      <c r="OCH3" s="191"/>
      <c r="OCI3" s="191"/>
      <c r="OCJ3" s="191"/>
      <c r="OCK3" s="191"/>
      <c r="OCL3" s="191"/>
      <c r="OCM3" s="191"/>
      <c r="OCN3" s="191"/>
      <c r="OCO3" s="191"/>
      <c r="OCP3" s="191"/>
      <c r="OCQ3" s="191"/>
      <c r="OCR3" s="191"/>
      <c r="OCS3" s="191"/>
      <c r="OCT3" s="191"/>
      <c r="OCU3" s="191"/>
      <c r="OCV3" s="191"/>
      <c r="OCW3" s="191"/>
      <c r="OCX3" s="191"/>
      <c r="OCY3" s="191"/>
      <c r="OCZ3" s="191"/>
      <c r="ODA3" s="191"/>
      <c r="ODB3" s="191"/>
      <c r="ODC3" s="191"/>
      <c r="ODD3" s="191"/>
      <c r="ODE3" s="191"/>
      <c r="ODF3" s="191"/>
      <c r="ODG3" s="191"/>
      <c r="ODH3" s="191"/>
      <c r="ODI3" s="191"/>
      <c r="ODJ3" s="191"/>
      <c r="ODK3" s="191"/>
      <c r="ODL3" s="191"/>
      <c r="ODM3" s="191"/>
      <c r="ODN3" s="191"/>
      <c r="ODO3" s="191"/>
      <c r="ODP3" s="191"/>
      <c r="ODQ3" s="191"/>
      <c r="ODR3" s="191"/>
      <c r="ODS3" s="191"/>
      <c r="ODT3" s="191"/>
      <c r="ODU3" s="191"/>
      <c r="ODV3" s="191"/>
      <c r="ODW3" s="191"/>
      <c r="ODX3" s="191"/>
      <c r="ODY3" s="191"/>
      <c r="ODZ3" s="191"/>
      <c r="OEA3" s="191"/>
      <c r="OEB3" s="191"/>
      <c r="OEC3" s="191"/>
      <c r="OED3" s="191"/>
      <c r="OEE3" s="191"/>
      <c r="OEF3" s="191"/>
      <c r="OEG3" s="191"/>
      <c r="OEH3" s="191"/>
      <c r="OEI3" s="191"/>
      <c r="OEJ3" s="191"/>
      <c r="OEK3" s="191"/>
      <c r="OEL3" s="191"/>
      <c r="OEM3" s="191"/>
      <c r="OEN3" s="191"/>
      <c r="OEO3" s="191"/>
      <c r="OEP3" s="191"/>
      <c r="OEQ3" s="191"/>
      <c r="OER3" s="191"/>
      <c r="OES3" s="191"/>
      <c r="OET3" s="191"/>
      <c r="OEU3" s="191"/>
      <c r="OEV3" s="191"/>
      <c r="OEW3" s="191"/>
      <c r="OEX3" s="191"/>
      <c r="OEY3" s="191"/>
      <c r="OEZ3" s="191"/>
      <c r="OFA3" s="191"/>
      <c r="OFB3" s="191"/>
      <c r="OFC3" s="191"/>
      <c r="OFD3" s="191"/>
      <c r="OFE3" s="191"/>
      <c r="OFF3" s="191"/>
      <c r="OFG3" s="191"/>
      <c r="OFH3" s="191"/>
      <c r="OFI3" s="191"/>
      <c r="OFJ3" s="191"/>
      <c r="OFK3" s="191"/>
      <c r="OFL3" s="191"/>
      <c r="OFM3" s="191"/>
      <c r="OFN3" s="191"/>
      <c r="OFO3" s="191"/>
      <c r="OFP3" s="191"/>
      <c r="OFQ3" s="191"/>
      <c r="OFR3" s="191"/>
      <c r="OFS3" s="191"/>
      <c r="OFT3" s="191"/>
      <c r="OFU3" s="191"/>
      <c r="OFV3" s="191"/>
      <c r="OFW3" s="191"/>
      <c r="OFX3" s="191"/>
      <c r="OFY3" s="191"/>
      <c r="OFZ3" s="191"/>
      <c r="OGA3" s="191"/>
      <c r="OGB3" s="191"/>
      <c r="OGC3" s="191"/>
      <c r="OGD3" s="191"/>
      <c r="OGE3" s="191"/>
      <c r="OGF3" s="191"/>
      <c r="OGG3" s="191"/>
      <c r="OGH3" s="191"/>
      <c r="OGI3" s="191"/>
      <c r="OGJ3" s="191"/>
      <c r="OGK3" s="191"/>
      <c r="OGL3" s="191"/>
      <c r="OGM3" s="191"/>
      <c r="OGN3" s="191"/>
      <c r="OGO3" s="191"/>
      <c r="OGP3" s="191"/>
      <c r="OGQ3" s="191"/>
      <c r="OGR3" s="191"/>
      <c r="OGS3" s="191"/>
      <c r="OGT3" s="191"/>
      <c r="OGU3" s="191"/>
      <c r="OGV3" s="191"/>
      <c r="OGW3" s="191"/>
      <c r="OGX3" s="191"/>
      <c r="OGY3" s="191"/>
      <c r="OGZ3" s="191"/>
      <c r="OHA3" s="191"/>
      <c r="OHB3" s="191"/>
      <c r="OHC3" s="191"/>
      <c r="OHD3" s="191"/>
      <c r="OHE3" s="191"/>
      <c r="OHF3" s="191"/>
      <c r="OHG3" s="191"/>
      <c r="OHH3" s="191"/>
      <c r="OHI3" s="191"/>
      <c r="OHJ3" s="191"/>
      <c r="OHK3" s="191"/>
      <c r="OHL3" s="191"/>
      <c r="OHM3" s="191"/>
      <c r="OHN3" s="191"/>
      <c r="OHO3" s="191"/>
      <c r="OHP3" s="191"/>
      <c r="OHQ3" s="191"/>
      <c r="OHR3" s="191"/>
      <c r="OHS3" s="191"/>
      <c r="OHT3" s="191"/>
      <c r="OHU3" s="191"/>
      <c r="OHV3" s="191"/>
      <c r="OHW3" s="191"/>
      <c r="OHX3" s="191"/>
      <c r="OHY3" s="191"/>
      <c r="OHZ3" s="191"/>
      <c r="OIA3" s="191"/>
      <c r="OIB3" s="191"/>
      <c r="OIC3" s="191"/>
      <c r="OID3" s="191"/>
      <c r="OIE3" s="191"/>
      <c r="OIF3" s="191"/>
      <c r="OIG3" s="191"/>
      <c r="OIH3" s="191"/>
      <c r="OII3" s="191"/>
      <c r="OIJ3" s="191"/>
      <c r="OIK3" s="191"/>
      <c r="OIL3" s="191"/>
      <c r="OIM3" s="191"/>
      <c r="OIN3" s="191"/>
      <c r="OIO3" s="191"/>
      <c r="OIP3" s="191"/>
      <c r="OIQ3" s="191"/>
      <c r="OIR3" s="191"/>
      <c r="OIS3" s="191"/>
      <c r="OIT3" s="191"/>
      <c r="OIU3" s="191"/>
      <c r="OIV3" s="191"/>
      <c r="OIW3" s="191"/>
      <c r="OIX3" s="191"/>
      <c r="OIY3" s="191"/>
      <c r="OIZ3" s="191"/>
      <c r="OJA3" s="191"/>
      <c r="OJB3" s="191"/>
      <c r="OJC3" s="191"/>
      <c r="OJD3" s="191"/>
      <c r="OJE3" s="191"/>
      <c r="OJF3" s="191"/>
      <c r="OJG3" s="191"/>
      <c r="OJH3" s="191"/>
      <c r="OJI3" s="191"/>
      <c r="OJJ3" s="191"/>
      <c r="OJK3" s="191"/>
      <c r="OJL3" s="191"/>
      <c r="OJM3" s="191"/>
      <c r="OJN3" s="191"/>
      <c r="OJO3" s="191"/>
      <c r="OJP3" s="191"/>
      <c r="OJQ3" s="191"/>
      <c r="OJR3" s="191"/>
      <c r="OJS3" s="191"/>
      <c r="OJT3" s="191"/>
      <c r="OJU3" s="191"/>
      <c r="OJV3" s="191"/>
      <c r="OJW3" s="191"/>
      <c r="OJX3" s="191"/>
      <c r="OJY3" s="191"/>
      <c r="OJZ3" s="191"/>
      <c r="OKA3" s="191"/>
      <c r="OKB3" s="191"/>
      <c r="OKC3" s="191"/>
      <c r="OKD3" s="191"/>
      <c r="OKE3" s="191"/>
      <c r="OKF3" s="191"/>
      <c r="OKG3" s="191"/>
      <c r="OKH3" s="191"/>
      <c r="OKI3" s="191"/>
      <c r="OKJ3" s="191"/>
      <c r="OKK3" s="191"/>
      <c r="OKL3" s="191"/>
      <c r="OKM3" s="191"/>
      <c r="OKN3" s="191"/>
      <c r="OKO3" s="191"/>
      <c r="OKP3" s="191"/>
      <c r="OKQ3" s="191"/>
      <c r="OKR3" s="191"/>
      <c r="OKS3" s="191"/>
      <c r="OKT3" s="191"/>
      <c r="OKU3" s="191"/>
      <c r="OKV3" s="191"/>
      <c r="OKW3" s="191"/>
      <c r="OKX3" s="191"/>
      <c r="OKY3" s="191"/>
      <c r="OKZ3" s="191"/>
      <c r="OLA3" s="191"/>
      <c r="OLB3" s="191"/>
      <c r="OLC3" s="191"/>
      <c r="OLD3" s="191"/>
      <c r="OLE3" s="191"/>
      <c r="OLF3" s="191"/>
      <c r="OLG3" s="191"/>
      <c r="OLH3" s="191"/>
      <c r="OLI3" s="191"/>
      <c r="OLJ3" s="191"/>
      <c r="OLK3" s="191"/>
      <c r="OLL3" s="191"/>
      <c r="OLM3" s="191"/>
      <c r="OLN3" s="191"/>
      <c r="OLO3" s="191"/>
      <c r="OLP3" s="191"/>
      <c r="OLQ3" s="191"/>
      <c r="OLR3" s="191"/>
      <c r="OLS3" s="191"/>
      <c r="OLT3" s="191"/>
      <c r="OLU3" s="191"/>
      <c r="OLV3" s="191"/>
      <c r="OLW3" s="191"/>
      <c r="OLX3" s="191"/>
      <c r="OLY3" s="191"/>
      <c r="OLZ3" s="191"/>
      <c r="OMA3" s="191"/>
      <c r="OMB3" s="191"/>
      <c r="OMC3" s="191"/>
      <c r="OMD3" s="191"/>
      <c r="OME3" s="191"/>
      <c r="OMF3" s="191"/>
      <c r="OMG3" s="191"/>
      <c r="OMH3" s="191"/>
      <c r="OMI3" s="191"/>
      <c r="OMJ3" s="191"/>
      <c r="OMK3" s="191"/>
      <c r="OML3" s="191"/>
      <c r="OMM3" s="191"/>
      <c r="OMN3" s="191"/>
      <c r="OMO3" s="191"/>
      <c r="OMP3" s="191"/>
      <c r="OMQ3" s="191"/>
      <c r="OMR3" s="191"/>
      <c r="OMS3" s="191"/>
      <c r="OMT3" s="191"/>
      <c r="OMU3" s="191"/>
      <c r="OMV3" s="191"/>
      <c r="OMW3" s="191"/>
      <c r="OMX3" s="191"/>
      <c r="OMY3" s="191"/>
      <c r="OMZ3" s="191"/>
      <c r="ONA3" s="191"/>
      <c r="ONB3" s="191"/>
      <c r="ONC3" s="191"/>
      <c r="OND3" s="191"/>
      <c r="ONE3" s="191"/>
      <c r="ONF3" s="191"/>
      <c r="ONG3" s="191"/>
      <c r="ONH3" s="191"/>
      <c r="ONI3" s="191"/>
      <c r="ONJ3" s="191"/>
      <c r="ONK3" s="191"/>
      <c r="ONL3" s="191"/>
      <c r="ONM3" s="191"/>
      <c r="ONN3" s="191"/>
      <c r="ONO3" s="191"/>
      <c r="ONP3" s="191"/>
      <c r="ONQ3" s="191"/>
      <c r="ONR3" s="191"/>
      <c r="ONS3" s="191"/>
      <c r="ONT3" s="191"/>
      <c r="ONU3" s="191"/>
      <c r="ONV3" s="191"/>
      <c r="ONW3" s="191"/>
      <c r="ONX3" s="191"/>
      <c r="ONY3" s="191"/>
      <c r="ONZ3" s="191"/>
      <c r="OOA3" s="191"/>
      <c r="OOB3" s="191"/>
      <c r="OOC3" s="191"/>
      <c r="OOD3" s="191"/>
      <c r="OOE3" s="191"/>
      <c r="OOF3" s="191"/>
      <c r="OOG3" s="191"/>
      <c r="OOH3" s="191"/>
      <c r="OOI3" s="191"/>
      <c r="OOJ3" s="191"/>
      <c r="OOK3" s="191"/>
      <c r="OOL3" s="191"/>
      <c r="OOM3" s="191"/>
      <c r="OON3" s="191"/>
      <c r="OOO3" s="191"/>
      <c r="OOP3" s="191"/>
      <c r="OOQ3" s="191"/>
      <c r="OOR3" s="191"/>
      <c r="OOS3" s="191"/>
      <c r="OOT3" s="191"/>
      <c r="OOU3" s="191"/>
      <c r="OOV3" s="191"/>
      <c r="OOW3" s="191"/>
      <c r="OOX3" s="191"/>
      <c r="OOY3" s="191"/>
      <c r="OOZ3" s="191"/>
      <c r="OPA3" s="191"/>
      <c r="OPB3" s="191"/>
      <c r="OPC3" s="191"/>
      <c r="OPD3" s="191"/>
      <c r="OPE3" s="191"/>
      <c r="OPF3" s="191"/>
      <c r="OPG3" s="191"/>
      <c r="OPH3" s="191"/>
      <c r="OPI3" s="191"/>
      <c r="OPJ3" s="191"/>
      <c r="OPK3" s="191"/>
      <c r="OPL3" s="191"/>
      <c r="OPM3" s="191"/>
      <c r="OPN3" s="191"/>
      <c r="OPO3" s="191"/>
      <c r="OPP3" s="191"/>
      <c r="OPQ3" s="191"/>
      <c r="OPR3" s="191"/>
      <c r="OPS3" s="191"/>
      <c r="OPT3" s="191"/>
      <c r="OPU3" s="191"/>
      <c r="OPV3" s="191"/>
      <c r="OPW3" s="191"/>
      <c r="OPX3" s="191"/>
      <c r="OPY3" s="191"/>
      <c r="OPZ3" s="191"/>
      <c r="OQA3" s="191"/>
      <c r="OQB3" s="191"/>
      <c r="OQC3" s="191"/>
      <c r="OQD3" s="191"/>
      <c r="OQE3" s="191"/>
      <c r="OQF3" s="191"/>
      <c r="OQG3" s="191"/>
      <c r="OQH3" s="191"/>
      <c r="OQI3" s="191"/>
      <c r="OQJ3" s="191"/>
      <c r="OQK3" s="191"/>
      <c r="OQL3" s="191"/>
      <c r="OQM3" s="191"/>
      <c r="OQN3" s="191"/>
      <c r="OQO3" s="191"/>
      <c r="OQP3" s="191"/>
      <c r="OQQ3" s="191"/>
      <c r="OQR3" s="191"/>
      <c r="OQS3" s="191"/>
      <c r="OQT3" s="191"/>
      <c r="OQU3" s="191"/>
      <c r="OQV3" s="191"/>
      <c r="OQW3" s="191"/>
      <c r="OQX3" s="191"/>
      <c r="OQY3" s="191"/>
      <c r="OQZ3" s="191"/>
      <c r="ORA3" s="191"/>
      <c r="ORB3" s="191"/>
      <c r="ORC3" s="191"/>
      <c r="ORD3" s="191"/>
      <c r="ORE3" s="191"/>
      <c r="ORF3" s="191"/>
      <c r="ORG3" s="191"/>
      <c r="ORH3" s="191"/>
      <c r="ORI3" s="191"/>
      <c r="ORJ3" s="191"/>
      <c r="ORK3" s="191"/>
      <c r="ORL3" s="191"/>
      <c r="ORM3" s="191"/>
      <c r="ORN3" s="191"/>
      <c r="ORO3" s="191"/>
      <c r="ORP3" s="191"/>
      <c r="ORQ3" s="191"/>
      <c r="ORR3" s="191"/>
      <c r="ORS3" s="191"/>
      <c r="ORT3" s="191"/>
      <c r="ORU3" s="191"/>
      <c r="ORV3" s="191"/>
      <c r="ORW3" s="191"/>
      <c r="ORX3" s="191"/>
      <c r="ORY3" s="191"/>
      <c r="ORZ3" s="191"/>
      <c r="OSA3" s="191"/>
      <c r="OSB3" s="191"/>
      <c r="OSC3" s="191"/>
      <c r="OSD3" s="191"/>
      <c r="OSE3" s="191"/>
      <c r="OSF3" s="191"/>
      <c r="OSG3" s="191"/>
      <c r="OSH3" s="191"/>
      <c r="OSI3" s="191"/>
      <c r="OSJ3" s="191"/>
      <c r="OSK3" s="191"/>
      <c r="OSL3" s="191"/>
      <c r="OSM3" s="191"/>
      <c r="OSN3" s="191"/>
      <c r="OSO3" s="191"/>
      <c r="OSP3" s="191"/>
      <c r="OSQ3" s="191"/>
      <c r="OSR3" s="191"/>
      <c r="OSS3" s="191"/>
      <c r="OST3" s="191"/>
      <c r="OSU3" s="191"/>
      <c r="OSV3" s="191"/>
      <c r="OSW3" s="191"/>
      <c r="OSX3" s="191"/>
      <c r="OSY3" s="191"/>
      <c r="OSZ3" s="191"/>
      <c r="OTA3" s="191"/>
      <c r="OTB3" s="191"/>
      <c r="OTC3" s="191"/>
      <c r="OTD3" s="191"/>
      <c r="OTE3" s="191"/>
      <c r="OTF3" s="191"/>
      <c r="OTG3" s="191"/>
      <c r="OTH3" s="191"/>
      <c r="OTI3" s="191"/>
      <c r="OTJ3" s="191"/>
      <c r="OTK3" s="191"/>
      <c r="OTL3" s="191"/>
      <c r="OTM3" s="191"/>
      <c r="OTN3" s="191"/>
      <c r="OTO3" s="191"/>
      <c r="OTP3" s="191"/>
      <c r="OTQ3" s="191"/>
      <c r="OTR3" s="191"/>
      <c r="OTS3" s="191"/>
      <c r="OTT3" s="191"/>
      <c r="OTU3" s="191"/>
      <c r="OTV3" s="191"/>
      <c r="OTW3" s="191"/>
      <c r="OTX3" s="191"/>
      <c r="OTY3" s="191"/>
      <c r="OTZ3" s="191"/>
      <c r="OUA3" s="191"/>
      <c r="OUB3" s="191"/>
      <c r="OUC3" s="191"/>
      <c r="OUD3" s="191"/>
      <c r="OUE3" s="191"/>
      <c r="OUF3" s="191"/>
      <c r="OUG3" s="191"/>
      <c r="OUH3" s="191"/>
      <c r="OUI3" s="191"/>
      <c r="OUJ3" s="191"/>
      <c r="OUK3" s="191"/>
      <c r="OUL3" s="191"/>
      <c r="OUM3" s="191"/>
      <c r="OUN3" s="191"/>
      <c r="OUO3" s="191"/>
      <c r="OUP3" s="191"/>
      <c r="OUQ3" s="191"/>
      <c r="OUR3" s="191"/>
      <c r="OUS3" s="191"/>
      <c r="OUT3" s="191"/>
      <c r="OUU3" s="191"/>
      <c r="OUV3" s="191"/>
      <c r="OUW3" s="191"/>
      <c r="OUX3" s="191"/>
      <c r="OUY3" s="191"/>
      <c r="OUZ3" s="191"/>
      <c r="OVA3" s="191"/>
      <c r="OVB3" s="191"/>
      <c r="OVC3" s="191"/>
      <c r="OVD3" s="191"/>
      <c r="OVE3" s="191"/>
      <c r="OVF3" s="191"/>
      <c r="OVG3" s="191"/>
      <c r="OVH3" s="191"/>
      <c r="OVI3" s="191"/>
      <c r="OVJ3" s="191"/>
      <c r="OVK3" s="191"/>
      <c r="OVL3" s="191"/>
      <c r="OVM3" s="191"/>
      <c r="OVN3" s="191"/>
      <c r="OVO3" s="191"/>
      <c r="OVP3" s="191"/>
      <c r="OVQ3" s="191"/>
      <c r="OVR3" s="191"/>
      <c r="OVS3" s="191"/>
      <c r="OVT3" s="191"/>
      <c r="OVU3" s="191"/>
      <c r="OVV3" s="191"/>
      <c r="OVW3" s="191"/>
      <c r="OVX3" s="191"/>
      <c r="OVY3" s="191"/>
      <c r="OVZ3" s="191"/>
      <c r="OWA3" s="191"/>
      <c r="OWB3" s="191"/>
      <c r="OWC3" s="191"/>
      <c r="OWD3" s="191"/>
      <c r="OWE3" s="191"/>
      <c r="OWF3" s="191"/>
      <c r="OWG3" s="191"/>
      <c r="OWH3" s="191"/>
      <c r="OWI3" s="191"/>
      <c r="OWJ3" s="191"/>
      <c r="OWK3" s="191"/>
      <c r="OWL3" s="191"/>
      <c r="OWM3" s="191"/>
      <c r="OWN3" s="191"/>
      <c r="OWO3" s="191"/>
      <c r="OWP3" s="191"/>
      <c r="OWQ3" s="191"/>
      <c r="OWR3" s="191"/>
      <c r="OWS3" s="191"/>
      <c r="OWT3" s="191"/>
      <c r="OWU3" s="191"/>
      <c r="OWV3" s="191"/>
      <c r="OWW3" s="191"/>
      <c r="OWX3" s="191"/>
      <c r="OWY3" s="191"/>
      <c r="OWZ3" s="191"/>
      <c r="OXA3" s="191"/>
      <c r="OXB3" s="191"/>
      <c r="OXC3" s="191"/>
      <c r="OXD3" s="191"/>
      <c r="OXE3" s="191"/>
      <c r="OXF3" s="191"/>
      <c r="OXG3" s="191"/>
      <c r="OXH3" s="191"/>
      <c r="OXI3" s="191"/>
      <c r="OXJ3" s="191"/>
      <c r="OXK3" s="191"/>
      <c r="OXL3" s="191"/>
      <c r="OXM3" s="191"/>
      <c r="OXN3" s="191"/>
      <c r="OXO3" s="191"/>
      <c r="OXP3" s="191"/>
      <c r="OXQ3" s="191"/>
      <c r="OXR3" s="191"/>
      <c r="OXS3" s="191"/>
      <c r="OXT3" s="191"/>
      <c r="OXU3" s="191"/>
      <c r="OXV3" s="191"/>
      <c r="OXW3" s="191"/>
      <c r="OXX3" s="191"/>
      <c r="OXY3" s="191"/>
      <c r="OXZ3" s="191"/>
      <c r="OYA3" s="191"/>
      <c r="OYB3" s="191"/>
      <c r="OYC3" s="191"/>
      <c r="OYD3" s="191"/>
      <c r="OYE3" s="191"/>
      <c r="OYF3" s="191"/>
      <c r="OYG3" s="191"/>
      <c r="OYH3" s="191"/>
      <c r="OYI3" s="191"/>
      <c r="OYJ3" s="191"/>
      <c r="OYK3" s="191"/>
      <c r="OYL3" s="191"/>
      <c r="OYM3" s="191"/>
      <c r="OYN3" s="191"/>
      <c r="OYO3" s="191"/>
      <c r="OYP3" s="191"/>
      <c r="OYQ3" s="191"/>
      <c r="OYR3" s="191"/>
      <c r="OYS3" s="191"/>
      <c r="OYT3" s="191"/>
      <c r="OYU3" s="191"/>
      <c r="OYV3" s="191"/>
      <c r="OYW3" s="191"/>
      <c r="OYX3" s="191"/>
      <c r="OYY3" s="191"/>
      <c r="OYZ3" s="191"/>
      <c r="OZA3" s="191"/>
      <c r="OZB3" s="191"/>
      <c r="OZC3" s="191"/>
      <c r="OZD3" s="191"/>
      <c r="OZE3" s="191"/>
      <c r="OZF3" s="191"/>
      <c r="OZG3" s="191"/>
      <c r="OZH3" s="191"/>
      <c r="OZI3" s="191"/>
      <c r="OZJ3" s="191"/>
      <c r="OZK3" s="191"/>
      <c r="OZL3" s="191"/>
      <c r="OZM3" s="191"/>
      <c r="OZN3" s="191"/>
      <c r="OZO3" s="191"/>
      <c r="OZP3" s="191"/>
      <c r="OZQ3" s="191"/>
      <c r="OZR3" s="191"/>
      <c r="OZS3" s="191"/>
      <c r="OZT3" s="191"/>
      <c r="OZU3" s="191"/>
      <c r="OZV3" s="191"/>
      <c r="OZW3" s="191"/>
      <c r="OZX3" s="191"/>
      <c r="OZY3" s="191"/>
      <c r="OZZ3" s="191"/>
      <c r="PAA3" s="191"/>
      <c r="PAB3" s="191"/>
      <c r="PAC3" s="191"/>
      <c r="PAD3" s="191"/>
      <c r="PAE3" s="191"/>
      <c r="PAF3" s="191"/>
      <c r="PAG3" s="191"/>
      <c r="PAH3" s="191"/>
      <c r="PAI3" s="191"/>
      <c r="PAJ3" s="191"/>
      <c r="PAK3" s="191"/>
      <c r="PAL3" s="191"/>
      <c r="PAM3" s="191"/>
      <c r="PAN3" s="191"/>
      <c r="PAO3" s="191"/>
      <c r="PAP3" s="191"/>
      <c r="PAQ3" s="191"/>
      <c r="PAR3" s="191"/>
      <c r="PAS3" s="191"/>
      <c r="PAT3" s="191"/>
      <c r="PAU3" s="191"/>
      <c r="PAV3" s="191"/>
      <c r="PAW3" s="191"/>
      <c r="PAX3" s="191"/>
      <c r="PAY3" s="191"/>
      <c r="PAZ3" s="191"/>
      <c r="PBA3" s="191"/>
      <c r="PBB3" s="191"/>
      <c r="PBC3" s="191"/>
      <c r="PBD3" s="191"/>
      <c r="PBE3" s="191"/>
      <c r="PBF3" s="191"/>
      <c r="PBG3" s="191"/>
      <c r="PBH3" s="191"/>
      <c r="PBI3" s="191"/>
      <c r="PBJ3" s="191"/>
      <c r="PBK3" s="191"/>
      <c r="PBL3" s="191"/>
      <c r="PBM3" s="191"/>
      <c r="PBN3" s="191"/>
      <c r="PBO3" s="191"/>
      <c r="PBP3" s="191"/>
      <c r="PBQ3" s="191"/>
      <c r="PBR3" s="191"/>
      <c r="PBS3" s="191"/>
      <c r="PBT3" s="191"/>
      <c r="PBU3" s="191"/>
      <c r="PBV3" s="191"/>
      <c r="PBW3" s="191"/>
      <c r="PBX3" s="191"/>
      <c r="PBY3" s="191"/>
      <c r="PBZ3" s="191"/>
      <c r="PCA3" s="191"/>
      <c r="PCB3" s="191"/>
      <c r="PCC3" s="191"/>
      <c r="PCD3" s="191"/>
      <c r="PCE3" s="191"/>
      <c r="PCF3" s="191"/>
      <c r="PCG3" s="191"/>
      <c r="PCH3" s="191"/>
      <c r="PCI3" s="191"/>
      <c r="PCJ3" s="191"/>
      <c r="PCK3" s="191"/>
      <c r="PCL3" s="191"/>
      <c r="PCM3" s="191"/>
      <c r="PCN3" s="191"/>
      <c r="PCO3" s="191"/>
      <c r="PCP3" s="191"/>
      <c r="PCQ3" s="191"/>
      <c r="PCR3" s="191"/>
      <c r="PCS3" s="191"/>
      <c r="PCT3" s="191"/>
      <c r="PCU3" s="191"/>
      <c r="PCV3" s="191"/>
      <c r="PCW3" s="191"/>
      <c r="PCX3" s="191"/>
      <c r="PCY3" s="191"/>
      <c r="PCZ3" s="191"/>
      <c r="PDA3" s="191"/>
      <c r="PDB3" s="191"/>
      <c r="PDC3" s="191"/>
      <c r="PDD3" s="191"/>
      <c r="PDE3" s="191"/>
      <c r="PDF3" s="191"/>
      <c r="PDG3" s="191"/>
      <c r="PDH3" s="191"/>
      <c r="PDI3" s="191"/>
      <c r="PDJ3" s="191"/>
      <c r="PDK3" s="191"/>
      <c r="PDL3" s="191"/>
      <c r="PDM3" s="191"/>
      <c r="PDN3" s="191"/>
      <c r="PDO3" s="191"/>
      <c r="PDP3" s="191"/>
      <c r="PDQ3" s="191"/>
      <c r="PDR3" s="191"/>
      <c r="PDS3" s="191"/>
      <c r="PDT3" s="191"/>
      <c r="PDU3" s="191"/>
      <c r="PDV3" s="191"/>
      <c r="PDW3" s="191"/>
      <c r="PDX3" s="191"/>
      <c r="PDY3" s="191"/>
      <c r="PDZ3" s="191"/>
      <c r="PEA3" s="191"/>
      <c r="PEB3" s="191"/>
      <c r="PEC3" s="191"/>
      <c r="PED3" s="191"/>
      <c r="PEE3" s="191"/>
      <c r="PEF3" s="191"/>
      <c r="PEG3" s="191"/>
      <c r="PEH3" s="191"/>
      <c r="PEI3" s="191"/>
      <c r="PEJ3" s="191"/>
      <c r="PEK3" s="191"/>
      <c r="PEL3" s="191"/>
      <c r="PEM3" s="191"/>
      <c r="PEN3" s="191"/>
      <c r="PEO3" s="191"/>
      <c r="PEP3" s="191"/>
      <c r="PEQ3" s="191"/>
      <c r="PER3" s="191"/>
      <c r="PES3" s="191"/>
      <c r="PET3" s="191"/>
      <c r="PEU3" s="191"/>
      <c r="PEV3" s="191"/>
      <c r="PEW3" s="191"/>
      <c r="PEX3" s="191"/>
      <c r="PEY3" s="191"/>
      <c r="PEZ3" s="191"/>
      <c r="PFA3" s="191"/>
      <c r="PFB3" s="191"/>
      <c r="PFC3" s="191"/>
      <c r="PFD3" s="191"/>
      <c r="PFE3" s="191"/>
      <c r="PFF3" s="191"/>
      <c r="PFG3" s="191"/>
      <c r="PFH3" s="191"/>
      <c r="PFI3" s="191"/>
      <c r="PFJ3" s="191"/>
      <c r="PFK3" s="191"/>
      <c r="PFL3" s="191"/>
      <c r="PFM3" s="191"/>
      <c r="PFN3" s="191"/>
      <c r="PFO3" s="191"/>
      <c r="PFP3" s="191"/>
      <c r="PFQ3" s="191"/>
      <c r="PFR3" s="191"/>
      <c r="PFS3" s="191"/>
      <c r="PFT3" s="191"/>
      <c r="PFU3" s="191"/>
      <c r="PFV3" s="191"/>
      <c r="PFW3" s="191"/>
      <c r="PFX3" s="191"/>
      <c r="PFY3" s="191"/>
      <c r="PFZ3" s="191"/>
      <c r="PGA3" s="191"/>
      <c r="PGB3" s="191"/>
      <c r="PGC3" s="191"/>
      <c r="PGD3" s="191"/>
      <c r="PGE3" s="191"/>
      <c r="PGF3" s="191"/>
      <c r="PGG3" s="191"/>
      <c r="PGH3" s="191"/>
      <c r="PGI3" s="191"/>
      <c r="PGJ3" s="191"/>
      <c r="PGK3" s="191"/>
      <c r="PGL3" s="191"/>
      <c r="PGM3" s="191"/>
      <c r="PGN3" s="191"/>
      <c r="PGO3" s="191"/>
      <c r="PGP3" s="191"/>
      <c r="PGQ3" s="191"/>
      <c r="PGR3" s="191"/>
      <c r="PGS3" s="191"/>
      <c r="PGT3" s="191"/>
      <c r="PGU3" s="191"/>
      <c r="PGV3" s="191"/>
      <c r="PGW3" s="191"/>
      <c r="PGX3" s="191"/>
      <c r="PGY3" s="191"/>
      <c r="PGZ3" s="191"/>
      <c r="PHA3" s="191"/>
      <c r="PHB3" s="191"/>
      <c r="PHC3" s="191"/>
      <c r="PHD3" s="191"/>
      <c r="PHE3" s="191"/>
      <c r="PHF3" s="191"/>
      <c r="PHG3" s="191"/>
      <c r="PHH3" s="191"/>
      <c r="PHI3" s="191"/>
      <c r="PHJ3" s="191"/>
      <c r="PHK3" s="191"/>
      <c r="PHL3" s="191"/>
      <c r="PHM3" s="191"/>
      <c r="PHN3" s="191"/>
      <c r="PHO3" s="191"/>
      <c r="PHP3" s="191"/>
      <c r="PHQ3" s="191"/>
      <c r="PHR3" s="191"/>
      <c r="PHS3" s="191"/>
      <c r="PHT3" s="191"/>
      <c r="PHU3" s="191"/>
      <c r="PHV3" s="191"/>
      <c r="PHW3" s="191"/>
      <c r="PHX3" s="191"/>
      <c r="PHY3" s="191"/>
      <c r="PHZ3" s="191"/>
      <c r="PIA3" s="191"/>
      <c r="PIB3" s="191"/>
      <c r="PIC3" s="191"/>
      <c r="PID3" s="191"/>
      <c r="PIE3" s="191"/>
      <c r="PIF3" s="191"/>
      <c r="PIG3" s="191"/>
      <c r="PIH3" s="191"/>
      <c r="PII3" s="191"/>
      <c r="PIJ3" s="191"/>
      <c r="PIK3" s="191"/>
      <c r="PIL3" s="191"/>
      <c r="PIM3" s="191"/>
      <c r="PIN3" s="191"/>
      <c r="PIO3" s="191"/>
      <c r="PIP3" s="191"/>
      <c r="PIQ3" s="191"/>
      <c r="PIR3" s="191"/>
      <c r="PIS3" s="191"/>
      <c r="PIT3" s="191"/>
      <c r="PIU3" s="191"/>
      <c r="PIV3" s="191"/>
      <c r="PIW3" s="191"/>
      <c r="PIX3" s="191"/>
      <c r="PIY3" s="191"/>
      <c r="PIZ3" s="191"/>
      <c r="PJA3" s="191"/>
      <c r="PJB3" s="191"/>
      <c r="PJC3" s="191"/>
      <c r="PJD3" s="191"/>
      <c r="PJE3" s="191"/>
      <c r="PJF3" s="191"/>
      <c r="PJG3" s="191"/>
      <c r="PJH3" s="191"/>
      <c r="PJI3" s="191"/>
      <c r="PJJ3" s="191"/>
      <c r="PJK3" s="191"/>
      <c r="PJL3" s="191"/>
      <c r="PJM3" s="191"/>
      <c r="PJN3" s="191"/>
      <c r="PJO3" s="191"/>
      <c r="PJP3" s="191"/>
      <c r="PJQ3" s="191"/>
      <c r="PJR3" s="191"/>
      <c r="PJS3" s="191"/>
      <c r="PJT3" s="191"/>
      <c r="PJU3" s="191"/>
      <c r="PJV3" s="191"/>
      <c r="PJW3" s="191"/>
      <c r="PJX3" s="191"/>
      <c r="PJY3" s="191"/>
      <c r="PJZ3" s="191"/>
      <c r="PKA3" s="191"/>
      <c r="PKB3" s="191"/>
      <c r="PKC3" s="191"/>
      <c r="PKD3" s="191"/>
      <c r="PKE3" s="191"/>
      <c r="PKF3" s="191"/>
      <c r="PKG3" s="191"/>
      <c r="PKH3" s="191"/>
      <c r="PKI3" s="191"/>
      <c r="PKJ3" s="191"/>
      <c r="PKK3" s="191"/>
      <c r="PKL3" s="191"/>
      <c r="PKM3" s="191"/>
      <c r="PKN3" s="191"/>
      <c r="PKO3" s="191"/>
      <c r="PKP3" s="191"/>
      <c r="PKQ3" s="191"/>
      <c r="PKR3" s="191"/>
      <c r="PKS3" s="191"/>
      <c r="PKT3" s="191"/>
      <c r="PKU3" s="191"/>
      <c r="PKV3" s="191"/>
      <c r="PKW3" s="191"/>
      <c r="PKX3" s="191"/>
      <c r="PKY3" s="191"/>
      <c r="PKZ3" s="191"/>
      <c r="PLA3" s="191"/>
      <c r="PLB3" s="191"/>
      <c r="PLC3" s="191"/>
      <c r="PLD3" s="191"/>
      <c r="PLE3" s="191"/>
      <c r="PLF3" s="191"/>
      <c r="PLG3" s="191"/>
      <c r="PLH3" s="191"/>
      <c r="PLI3" s="191"/>
      <c r="PLJ3" s="191"/>
      <c r="PLK3" s="191"/>
      <c r="PLL3" s="191"/>
      <c r="PLM3" s="191"/>
      <c r="PLN3" s="191"/>
      <c r="PLO3" s="191"/>
      <c r="PLP3" s="191"/>
      <c r="PLQ3" s="191"/>
      <c r="PLR3" s="191"/>
      <c r="PLS3" s="191"/>
      <c r="PLT3" s="191"/>
      <c r="PLU3" s="191"/>
      <c r="PLV3" s="191"/>
      <c r="PLW3" s="191"/>
      <c r="PLX3" s="191"/>
      <c r="PLY3" s="191"/>
      <c r="PLZ3" s="191"/>
      <c r="PMA3" s="191"/>
      <c r="PMB3" s="191"/>
      <c r="PMC3" s="191"/>
      <c r="PMD3" s="191"/>
      <c r="PME3" s="191"/>
      <c r="PMF3" s="191"/>
      <c r="PMG3" s="191"/>
      <c r="PMH3" s="191"/>
      <c r="PMI3" s="191"/>
      <c r="PMJ3" s="191"/>
      <c r="PMK3" s="191"/>
      <c r="PML3" s="191"/>
      <c r="PMM3" s="191"/>
      <c r="PMN3" s="191"/>
      <c r="PMO3" s="191"/>
      <c r="PMP3" s="191"/>
      <c r="PMQ3" s="191"/>
      <c r="PMR3" s="191"/>
      <c r="PMS3" s="191"/>
      <c r="PMT3" s="191"/>
      <c r="PMU3" s="191"/>
      <c r="PMV3" s="191"/>
      <c r="PMW3" s="191"/>
      <c r="PMX3" s="191"/>
      <c r="PMY3" s="191"/>
      <c r="PMZ3" s="191"/>
      <c r="PNA3" s="191"/>
      <c r="PNB3" s="191"/>
      <c r="PNC3" s="191"/>
      <c r="PND3" s="191"/>
      <c r="PNE3" s="191"/>
      <c r="PNF3" s="191"/>
      <c r="PNG3" s="191"/>
      <c r="PNH3" s="191"/>
      <c r="PNI3" s="191"/>
      <c r="PNJ3" s="191"/>
      <c r="PNK3" s="191"/>
      <c r="PNL3" s="191"/>
      <c r="PNM3" s="191"/>
      <c r="PNN3" s="191"/>
      <c r="PNO3" s="191"/>
      <c r="PNP3" s="191"/>
      <c r="PNQ3" s="191"/>
      <c r="PNR3" s="191"/>
      <c r="PNS3" s="191"/>
      <c r="PNT3" s="191"/>
      <c r="PNU3" s="191"/>
      <c r="PNV3" s="191"/>
      <c r="PNW3" s="191"/>
      <c r="PNX3" s="191"/>
      <c r="PNY3" s="191"/>
      <c r="PNZ3" s="191"/>
      <c r="POA3" s="191"/>
      <c r="POB3" s="191"/>
      <c r="POC3" s="191"/>
      <c r="POD3" s="191"/>
      <c r="POE3" s="191"/>
      <c r="POF3" s="191"/>
      <c r="POG3" s="191"/>
      <c r="POH3" s="191"/>
      <c r="POI3" s="191"/>
      <c r="POJ3" s="191"/>
      <c r="POK3" s="191"/>
      <c r="POL3" s="191"/>
      <c r="POM3" s="191"/>
      <c r="PON3" s="191"/>
      <c r="POO3" s="191"/>
      <c r="POP3" s="191"/>
      <c r="POQ3" s="191"/>
      <c r="POR3" s="191"/>
      <c r="POS3" s="191"/>
      <c r="POT3" s="191"/>
      <c r="POU3" s="191"/>
      <c r="POV3" s="191"/>
      <c r="POW3" s="191"/>
      <c r="POX3" s="191"/>
      <c r="POY3" s="191"/>
      <c r="POZ3" s="191"/>
      <c r="PPA3" s="191"/>
      <c r="PPB3" s="191"/>
      <c r="PPC3" s="191"/>
      <c r="PPD3" s="191"/>
      <c r="PPE3" s="191"/>
      <c r="PPF3" s="191"/>
      <c r="PPG3" s="191"/>
      <c r="PPH3" s="191"/>
      <c r="PPI3" s="191"/>
      <c r="PPJ3" s="191"/>
      <c r="PPK3" s="191"/>
      <c r="PPL3" s="191"/>
      <c r="PPM3" s="191"/>
      <c r="PPN3" s="191"/>
      <c r="PPO3" s="191"/>
      <c r="PPP3" s="191"/>
      <c r="PPQ3" s="191"/>
      <c r="PPR3" s="191"/>
      <c r="PPS3" s="191"/>
      <c r="PPT3" s="191"/>
      <c r="PPU3" s="191"/>
      <c r="PPV3" s="191"/>
      <c r="PPW3" s="191"/>
      <c r="PPX3" s="191"/>
      <c r="PPY3" s="191"/>
      <c r="PPZ3" s="191"/>
      <c r="PQA3" s="191"/>
      <c r="PQB3" s="191"/>
      <c r="PQC3" s="191"/>
      <c r="PQD3" s="191"/>
      <c r="PQE3" s="191"/>
      <c r="PQF3" s="191"/>
      <c r="PQG3" s="191"/>
      <c r="PQH3" s="191"/>
      <c r="PQI3" s="191"/>
      <c r="PQJ3" s="191"/>
      <c r="PQK3" s="191"/>
      <c r="PQL3" s="191"/>
      <c r="PQM3" s="191"/>
      <c r="PQN3" s="191"/>
      <c r="PQO3" s="191"/>
      <c r="PQP3" s="191"/>
      <c r="PQQ3" s="191"/>
      <c r="PQR3" s="191"/>
      <c r="PQS3" s="191"/>
      <c r="PQT3" s="191"/>
      <c r="PQU3" s="191"/>
      <c r="PQV3" s="191"/>
      <c r="PQW3" s="191"/>
      <c r="PQX3" s="191"/>
      <c r="PQY3" s="191"/>
      <c r="PQZ3" s="191"/>
      <c r="PRA3" s="191"/>
      <c r="PRB3" s="191"/>
      <c r="PRC3" s="191"/>
      <c r="PRD3" s="191"/>
      <c r="PRE3" s="191"/>
      <c r="PRF3" s="191"/>
      <c r="PRG3" s="191"/>
      <c r="PRH3" s="191"/>
      <c r="PRI3" s="191"/>
      <c r="PRJ3" s="191"/>
      <c r="PRK3" s="191"/>
      <c r="PRL3" s="191"/>
      <c r="PRM3" s="191"/>
      <c r="PRN3" s="191"/>
      <c r="PRO3" s="191"/>
      <c r="PRP3" s="191"/>
      <c r="PRQ3" s="191"/>
      <c r="PRR3" s="191"/>
      <c r="PRS3" s="191"/>
      <c r="PRT3" s="191"/>
      <c r="PRU3" s="191"/>
      <c r="PRV3" s="191"/>
      <c r="PRW3" s="191"/>
      <c r="PRX3" s="191"/>
      <c r="PRY3" s="191"/>
      <c r="PRZ3" s="191"/>
      <c r="PSA3" s="191"/>
      <c r="PSB3" s="191"/>
      <c r="PSC3" s="191"/>
      <c r="PSD3" s="191"/>
      <c r="PSE3" s="191"/>
      <c r="PSF3" s="191"/>
      <c r="PSG3" s="191"/>
      <c r="PSH3" s="191"/>
      <c r="PSI3" s="191"/>
      <c r="PSJ3" s="191"/>
      <c r="PSK3" s="191"/>
      <c r="PSL3" s="191"/>
      <c r="PSM3" s="191"/>
      <c r="PSN3" s="191"/>
      <c r="PSO3" s="191"/>
      <c r="PSP3" s="191"/>
      <c r="PSQ3" s="191"/>
      <c r="PSR3" s="191"/>
      <c r="PSS3" s="191"/>
      <c r="PST3" s="191"/>
      <c r="PSU3" s="191"/>
      <c r="PSV3" s="191"/>
      <c r="PSW3" s="191"/>
      <c r="PSX3" s="191"/>
      <c r="PSY3" s="191"/>
      <c r="PSZ3" s="191"/>
      <c r="PTA3" s="191"/>
      <c r="PTB3" s="191"/>
      <c r="PTC3" s="191"/>
      <c r="PTD3" s="191"/>
      <c r="PTE3" s="191"/>
      <c r="PTF3" s="191"/>
      <c r="PTG3" s="191"/>
      <c r="PTH3" s="191"/>
      <c r="PTI3" s="191"/>
      <c r="PTJ3" s="191"/>
      <c r="PTK3" s="191"/>
      <c r="PTL3" s="191"/>
      <c r="PTM3" s="191"/>
      <c r="PTN3" s="191"/>
      <c r="PTO3" s="191"/>
      <c r="PTP3" s="191"/>
      <c r="PTQ3" s="191"/>
      <c r="PTR3" s="191"/>
      <c r="PTS3" s="191"/>
      <c r="PTT3" s="191"/>
      <c r="PTU3" s="191"/>
      <c r="PTV3" s="191"/>
      <c r="PTW3" s="191"/>
      <c r="PTX3" s="191"/>
      <c r="PTY3" s="191"/>
      <c r="PTZ3" s="191"/>
      <c r="PUA3" s="191"/>
      <c r="PUB3" s="191"/>
      <c r="PUC3" s="191"/>
      <c r="PUD3" s="191"/>
      <c r="PUE3" s="191"/>
      <c r="PUF3" s="191"/>
      <c r="PUG3" s="191"/>
      <c r="PUH3" s="191"/>
      <c r="PUI3" s="191"/>
      <c r="PUJ3" s="191"/>
      <c r="PUK3" s="191"/>
      <c r="PUL3" s="191"/>
      <c r="PUM3" s="191"/>
      <c r="PUN3" s="191"/>
      <c r="PUO3" s="191"/>
      <c r="PUP3" s="191"/>
      <c r="PUQ3" s="191"/>
      <c r="PUR3" s="191"/>
      <c r="PUS3" s="191"/>
      <c r="PUT3" s="191"/>
      <c r="PUU3" s="191"/>
      <c r="PUV3" s="191"/>
      <c r="PUW3" s="191"/>
      <c r="PUX3" s="191"/>
      <c r="PUY3" s="191"/>
      <c r="PUZ3" s="191"/>
      <c r="PVA3" s="191"/>
      <c r="PVB3" s="191"/>
      <c r="PVC3" s="191"/>
      <c r="PVD3" s="191"/>
      <c r="PVE3" s="191"/>
      <c r="PVF3" s="191"/>
      <c r="PVG3" s="191"/>
      <c r="PVH3" s="191"/>
      <c r="PVI3" s="191"/>
      <c r="PVJ3" s="191"/>
      <c r="PVK3" s="191"/>
      <c r="PVL3" s="191"/>
      <c r="PVM3" s="191"/>
      <c r="PVN3" s="191"/>
      <c r="PVO3" s="191"/>
      <c r="PVP3" s="191"/>
      <c r="PVQ3" s="191"/>
      <c r="PVR3" s="191"/>
      <c r="PVS3" s="191"/>
      <c r="PVT3" s="191"/>
      <c r="PVU3" s="191"/>
      <c r="PVV3" s="191"/>
      <c r="PVW3" s="191"/>
      <c r="PVX3" s="191"/>
      <c r="PVY3" s="191"/>
      <c r="PVZ3" s="191"/>
      <c r="PWA3" s="191"/>
      <c r="PWB3" s="191"/>
      <c r="PWC3" s="191"/>
      <c r="PWD3" s="191"/>
      <c r="PWE3" s="191"/>
      <c r="PWF3" s="191"/>
      <c r="PWG3" s="191"/>
      <c r="PWH3" s="191"/>
      <c r="PWI3" s="191"/>
      <c r="PWJ3" s="191"/>
      <c r="PWK3" s="191"/>
      <c r="PWL3" s="191"/>
      <c r="PWM3" s="191"/>
      <c r="PWN3" s="191"/>
      <c r="PWO3" s="191"/>
      <c r="PWP3" s="191"/>
      <c r="PWQ3" s="191"/>
      <c r="PWR3" s="191"/>
      <c r="PWS3" s="191"/>
      <c r="PWT3" s="191"/>
      <c r="PWU3" s="191"/>
      <c r="PWV3" s="191"/>
      <c r="PWW3" s="191"/>
      <c r="PWX3" s="191"/>
      <c r="PWY3" s="191"/>
      <c r="PWZ3" s="191"/>
      <c r="PXA3" s="191"/>
      <c r="PXB3" s="191"/>
      <c r="PXC3" s="191"/>
      <c r="PXD3" s="191"/>
      <c r="PXE3" s="191"/>
      <c r="PXF3" s="191"/>
      <c r="PXG3" s="191"/>
      <c r="PXH3" s="191"/>
      <c r="PXI3" s="191"/>
      <c r="PXJ3" s="191"/>
      <c r="PXK3" s="191"/>
      <c r="PXL3" s="191"/>
      <c r="PXM3" s="191"/>
      <c r="PXN3" s="191"/>
      <c r="PXO3" s="191"/>
      <c r="PXP3" s="191"/>
      <c r="PXQ3" s="191"/>
      <c r="PXR3" s="191"/>
      <c r="PXS3" s="191"/>
      <c r="PXT3" s="191"/>
      <c r="PXU3" s="191"/>
      <c r="PXV3" s="191"/>
      <c r="PXW3" s="191"/>
      <c r="PXX3" s="191"/>
      <c r="PXY3" s="191"/>
      <c r="PXZ3" s="191"/>
      <c r="PYA3" s="191"/>
      <c r="PYB3" s="191"/>
      <c r="PYC3" s="191"/>
      <c r="PYD3" s="191"/>
      <c r="PYE3" s="191"/>
      <c r="PYF3" s="191"/>
      <c r="PYG3" s="191"/>
      <c r="PYH3" s="191"/>
      <c r="PYI3" s="191"/>
      <c r="PYJ3" s="191"/>
      <c r="PYK3" s="191"/>
      <c r="PYL3" s="191"/>
      <c r="PYM3" s="191"/>
      <c r="PYN3" s="191"/>
      <c r="PYO3" s="191"/>
      <c r="PYP3" s="191"/>
      <c r="PYQ3" s="191"/>
      <c r="PYR3" s="191"/>
      <c r="PYS3" s="191"/>
      <c r="PYT3" s="191"/>
      <c r="PYU3" s="191"/>
      <c r="PYV3" s="191"/>
      <c r="PYW3" s="191"/>
      <c r="PYX3" s="191"/>
      <c r="PYY3" s="191"/>
      <c r="PYZ3" s="191"/>
      <c r="PZA3" s="191"/>
      <c r="PZB3" s="191"/>
      <c r="PZC3" s="191"/>
      <c r="PZD3" s="191"/>
      <c r="PZE3" s="191"/>
      <c r="PZF3" s="191"/>
      <c r="PZG3" s="191"/>
      <c r="PZH3" s="191"/>
      <c r="PZI3" s="191"/>
      <c r="PZJ3" s="191"/>
      <c r="PZK3" s="191"/>
      <c r="PZL3" s="191"/>
      <c r="PZM3" s="191"/>
      <c r="PZN3" s="191"/>
      <c r="PZO3" s="191"/>
      <c r="PZP3" s="191"/>
      <c r="PZQ3" s="191"/>
      <c r="PZR3" s="191"/>
      <c r="PZS3" s="191"/>
      <c r="PZT3" s="191"/>
      <c r="PZU3" s="191"/>
      <c r="PZV3" s="191"/>
      <c r="PZW3" s="191"/>
      <c r="PZX3" s="191"/>
      <c r="PZY3" s="191"/>
      <c r="PZZ3" s="191"/>
      <c r="QAA3" s="191"/>
      <c r="QAB3" s="191"/>
      <c r="QAC3" s="191"/>
      <c r="QAD3" s="191"/>
      <c r="QAE3" s="191"/>
      <c r="QAF3" s="191"/>
      <c r="QAG3" s="191"/>
      <c r="QAH3" s="191"/>
      <c r="QAI3" s="191"/>
      <c r="QAJ3" s="191"/>
      <c r="QAK3" s="191"/>
      <c r="QAL3" s="191"/>
      <c r="QAM3" s="191"/>
      <c r="QAN3" s="191"/>
      <c r="QAO3" s="191"/>
      <c r="QAP3" s="191"/>
      <c r="QAQ3" s="191"/>
      <c r="QAR3" s="191"/>
      <c r="QAS3" s="191"/>
      <c r="QAT3" s="191"/>
      <c r="QAU3" s="191"/>
      <c r="QAV3" s="191"/>
      <c r="QAW3" s="191"/>
      <c r="QAX3" s="191"/>
      <c r="QAY3" s="191"/>
      <c r="QAZ3" s="191"/>
      <c r="QBA3" s="191"/>
      <c r="QBB3" s="191"/>
      <c r="QBC3" s="191"/>
      <c r="QBD3" s="191"/>
      <c r="QBE3" s="191"/>
      <c r="QBF3" s="191"/>
      <c r="QBG3" s="191"/>
      <c r="QBH3" s="191"/>
      <c r="QBI3" s="191"/>
      <c r="QBJ3" s="191"/>
      <c r="QBK3" s="191"/>
      <c r="QBL3" s="191"/>
      <c r="QBM3" s="191"/>
      <c r="QBN3" s="191"/>
      <c r="QBO3" s="191"/>
      <c r="QBP3" s="191"/>
      <c r="QBQ3" s="191"/>
      <c r="QBR3" s="191"/>
      <c r="QBS3" s="191"/>
      <c r="QBT3" s="191"/>
      <c r="QBU3" s="191"/>
      <c r="QBV3" s="191"/>
      <c r="QBW3" s="191"/>
      <c r="QBX3" s="191"/>
      <c r="QBY3" s="191"/>
      <c r="QBZ3" s="191"/>
      <c r="QCA3" s="191"/>
      <c r="QCB3" s="191"/>
      <c r="QCC3" s="191"/>
      <c r="QCD3" s="191"/>
      <c r="QCE3" s="191"/>
      <c r="QCF3" s="191"/>
      <c r="QCG3" s="191"/>
      <c r="QCH3" s="191"/>
      <c r="QCI3" s="191"/>
      <c r="QCJ3" s="191"/>
      <c r="QCK3" s="191"/>
      <c r="QCL3" s="191"/>
      <c r="QCM3" s="191"/>
      <c r="QCN3" s="191"/>
      <c r="QCO3" s="191"/>
      <c r="QCP3" s="191"/>
      <c r="QCQ3" s="191"/>
      <c r="QCR3" s="191"/>
      <c r="QCS3" s="191"/>
      <c r="QCT3" s="191"/>
      <c r="QCU3" s="191"/>
      <c r="QCV3" s="191"/>
      <c r="QCW3" s="191"/>
      <c r="QCX3" s="191"/>
      <c r="QCY3" s="191"/>
      <c r="QCZ3" s="191"/>
      <c r="QDA3" s="191"/>
      <c r="QDB3" s="191"/>
      <c r="QDC3" s="191"/>
      <c r="QDD3" s="191"/>
      <c r="QDE3" s="191"/>
      <c r="QDF3" s="191"/>
      <c r="QDG3" s="191"/>
      <c r="QDH3" s="191"/>
      <c r="QDI3" s="191"/>
      <c r="QDJ3" s="191"/>
      <c r="QDK3" s="191"/>
      <c r="QDL3" s="191"/>
      <c r="QDM3" s="191"/>
      <c r="QDN3" s="191"/>
      <c r="QDO3" s="191"/>
      <c r="QDP3" s="191"/>
      <c r="QDQ3" s="191"/>
      <c r="QDR3" s="191"/>
      <c r="QDS3" s="191"/>
      <c r="QDT3" s="191"/>
      <c r="QDU3" s="191"/>
      <c r="QDV3" s="191"/>
      <c r="QDW3" s="191"/>
      <c r="QDX3" s="191"/>
      <c r="QDY3" s="191"/>
      <c r="QDZ3" s="191"/>
      <c r="QEA3" s="191"/>
      <c r="QEB3" s="191"/>
      <c r="QEC3" s="191"/>
      <c r="QED3" s="191"/>
      <c r="QEE3" s="191"/>
      <c r="QEF3" s="191"/>
      <c r="QEG3" s="191"/>
      <c r="QEH3" s="191"/>
      <c r="QEI3" s="191"/>
      <c r="QEJ3" s="191"/>
      <c r="QEK3" s="191"/>
      <c r="QEL3" s="191"/>
      <c r="QEM3" s="191"/>
      <c r="QEN3" s="191"/>
      <c r="QEO3" s="191"/>
      <c r="QEP3" s="191"/>
      <c r="QEQ3" s="191"/>
      <c r="QER3" s="191"/>
      <c r="QES3" s="191"/>
      <c r="QET3" s="191"/>
      <c r="QEU3" s="191"/>
      <c r="QEV3" s="191"/>
      <c r="QEW3" s="191"/>
      <c r="QEX3" s="191"/>
      <c r="QEY3" s="191"/>
      <c r="QEZ3" s="191"/>
      <c r="QFA3" s="191"/>
      <c r="QFB3" s="191"/>
      <c r="QFC3" s="191"/>
      <c r="QFD3" s="191"/>
      <c r="QFE3" s="191"/>
      <c r="QFF3" s="191"/>
      <c r="QFG3" s="191"/>
      <c r="QFH3" s="191"/>
      <c r="QFI3" s="191"/>
      <c r="QFJ3" s="191"/>
      <c r="QFK3" s="191"/>
      <c r="QFL3" s="191"/>
      <c r="QFM3" s="191"/>
      <c r="QFN3" s="191"/>
      <c r="QFO3" s="191"/>
      <c r="QFP3" s="191"/>
      <c r="QFQ3" s="191"/>
      <c r="QFR3" s="191"/>
      <c r="QFS3" s="191"/>
      <c r="QFT3" s="191"/>
      <c r="QFU3" s="191"/>
      <c r="QFV3" s="191"/>
      <c r="QFW3" s="191"/>
      <c r="QFX3" s="191"/>
      <c r="QFY3" s="191"/>
      <c r="QFZ3" s="191"/>
      <c r="QGA3" s="191"/>
      <c r="QGB3" s="191"/>
      <c r="QGC3" s="191"/>
      <c r="QGD3" s="191"/>
      <c r="QGE3" s="191"/>
      <c r="QGF3" s="191"/>
      <c r="QGG3" s="191"/>
      <c r="QGH3" s="191"/>
      <c r="QGI3" s="191"/>
      <c r="QGJ3" s="191"/>
      <c r="QGK3" s="191"/>
      <c r="QGL3" s="191"/>
      <c r="QGM3" s="191"/>
      <c r="QGN3" s="191"/>
      <c r="QGO3" s="191"/>
      <c r="QGP3" s="191"/>
      <c r="QGQ3" s="191"/>
      <c r="QGR3" s="191"/>
      <c r="QGS3" s="191"/>
      <c r="QGT3" s="191"/>
      <c r="QGU3" s="191"/>
      <c r="QGV3" s="191"/>
      <c r="QGW3" s="191"/>
      <c r="QGX3" s="191"/>
      <c r="QGY3" s="191"/>
      <c r="QGZ3" s="191"/>
      <c r="QHA3" s="191"/>
      <c r="QHB3" s="191"/>
      <c r="QHC3" s="191"/>
      <c r="QHD3" s="191"/>
      <c r="QHE3" s="191"/>
      <c r="QHF3" s="191"/>
      <c r="QHG3" s="191"/>
      <c r="QHH3" s="191"/>
      <c r="QHI3" s="191"/>
      <c r="QHJ3" s="191"/>
      <c r="QHK3" s="191"/>
      <c r="QHL3" s="191"/>
      <c r="QHM3" s="191"/>
      <c r="QHN3" s="191"/>
      <c r="QHO3" s="191"/>
      <c r="QHP3" s="191"/>
      <c r="QHQ3" s="191"/>
      <c r="QHR3" s="191"/>
      <c r="QHS3" s="191"/>
      <c r="QHT3" s="191"/>
      <c r="QHU3" s="191"/>
      <c r="QHV3" s="191"/>
      <c r="QHW3" s="191"/>
      <c r="QHX3" s="191"/>
      <c r="QHY3" s="191"/>
      <c r="QHZ3" s="191"/>
      <c r="QIA3" s="191"/>
      <c r="QIB3" s="191"/>
      <c r="QIC3" s="191"/>
      <c r="QID3" s="191"/>
      <c r="QIE3" s="191"/>
      <c r="QIF3" s="191"/>
      <c r="QIG3" s="191"/>
      <c r="QIH3" s="191"/>
      <c r="QII3" s="191"/>
      <c r="QIJ3" s="191"/>
      <c r="QIK3" s="191"/>
      <c r="QIL3" s="191"/>
      <c r="QIM3" s="191"/>
      <c r="QIN3" s="191"/>
      <c r="QIO3" s="191"/>
      <c r="QIP3" s="191"/>
      <c r="QIQ3" s="191"/>
      <c r="QIR3" s="191"/>
      <c r="QIS3" s="191"/>
      <c r="QIT3" s="191"/>
      <c r="QIU3" s="191"/>
      <c r="QIV3" s="191"/>
      <c r="QIW3" s="191"/>
      <c r="QIX3" s="191"/>
      <c r="QIY3" s="191"/>
      <c r="QIZ3" s="191"/>
      <c r="QJA3" s="191"/>
      <c r="QJB3" s="191"/>
      <c r="QJC3" s="191"/>
      <c r="QJD3" s="191"/>
      <c r="QJE3" s="191"/>
      <c r="QJF3" s="191"/>
      <c r="QJG3" s="191"/>
      <c r="QJH3" s="191"/>
      <c r="QJI3" s="191"/>
      <c r="QJJ3" s="191"/>
      <c r="QJK3" s="191"/>
      <c r="QJL3" s="191"/>
      <c r="QJM3" s="191"/>
      <c r="QJN3" s="191"/>
      <c r="QJO3" s="191"/>
      <c r="QJP3" s="191"/>
      <c r="QJQ3" s="191"/>
      <c r="QJR3" s="191"/>
      <c r="QJS3" s="191"/>
      <c r="QJT3" s="191"/>
      <c r="QJU3" s="191"/>
      <c r="QJV3" s="191"/>
      <c r="QJW3" s="191"/>
      <c r="QJX3" s="191"/>
      <c r="QJY3" s="191"/>
      <c r="QJZ3" s="191"/>
      <c r="QKA3" s="191"/>
      <c r="QKB3" s="191"/>
      <c r="QKC3" s="191"/>
      <c r="QKD3" s="191"/>
      <c r="QKE3" s="191"/>
      <c r="QKF3" s="191"/>
      <c r="QKG3" s="191"/>
      <c r="QKH3" s="191"/>
      <c r="QKI3" s="191"/>
      <c r="QKJ3" s="191"/>
      <c r="QKK3" s="191"/>
      <c r="QKL3" s="191"/>
      <c r="QKM3" s="191"/>
      <c r="QKN3" s="191"/>
      <c r="QKO3" s="191"/>
      <c r="QKP3" s="191"/>
      <c r="QKQ3" s="191"/>
      <c r="QKR3" s="191"/>
      <c r="QKS3" s="191"/>
      <c r="QKT3" s="191"/>
      <c r="QKU3" s="191"/>
      <c r="QKV3" s="191"/>
      <c r="QKW3" s="191"/>
      <c r="QKX3" s="191"/>
      <c r="QKY3" s="191"/>
      <c r="QKZ3" s="191"/>
      <c r="QLA3" s="191"/>
      <c r="QLB3" s="191"/>
      <c r="QLC3" s="191"/>
      <c r="QLD3" s="191"/>
      <c r="QLE3" s="191"/>
      <c r="QLF3" s="191"/>
      <c r="QLG3" s="191"/>
      <c r="QLH3" s="191"/>
      <c r="QLI3" s="191"/>
      <c r="QLJ3" s="191"/>
      <c r="QLK3" s="191"/>
      <c r="QLL3" s="191"/>
      <c r="QLM3" s="191"/>
      <c r="QLN3" s="191"/>
      <c r="QLO3" s="191"/>
      <c r="QLP3" s="191"/>
      <c r="QLQ3" s="191"/>
      <c r="QLR3" s="191"/>
      <c r="QLS3" s="191"/>
      <c r="QLT3" s="191"/>
      <c r="QLU3" s="191"/>
      <c r="QLV3" s="191"/>
      <c r="QLW3" s="191"/>
      <c r="QLX3" s="191"/>
      <c r="QLY3" s="191"/>
      <c r="QLZ3" s="191"/>
      <c r="QMA3" s="191"/>
      <c r="QMB3" s="191"/>
      <c r="QMC3" s="191"/>
      <c r="QMD3" s="191"/>
      <c r="QME3" s="191"/>
      <c r="QMF3" s="191"/>
      <c r="QMG3" s="191"/>
      <c r="QMH3" s="191"/>
      <c r="QMI3" s="191"/>
      <c r="QMJ3" s="191"/>
      <c r="QMK3" s="191"/>
      <c r="QML3" s="191"/>
      <c r="QMM3" s="191"/>
      <c r="QMN3" s="191"/>
      <c r="QMO3" s="191"/>
      <c r="QMP3" s="191"/>
      <c r="QMQ3" s="191"/>
      <c r="QMR3" s="191"/>
      <c r="QMS3" s="191"/>
      <c r="QMT3" s="191"/>
      <c r="QMU3" s="191"/>
      <c r="QMV3" s="191"/>
      <c r="QMW3" s="191"/>
      <c r="QMX3" s="191"/>
      <c r="QMY3" s="191"/>
      <c r="QMZ3" s="191"/>
      <c r="QNA3" s="191"/>
      <c r="QNB3" s="191"/>
      <c r="QNC3" s="191"/>
      <c r="QND3" s="191"/>
      <c r="QNE3" s="191"/>
      <c r="QNF3" s="191"/>
      <c r="QNG3" s="191"/>
      <c r="QNH3" s="191"/>
      <c r="QNI3" s="191"/>
      <c r="QNJ3" s="191"/>
      <c r="QNK3" s="191"/>
      <c r="QNL3" s="191"/>
      <c r="QNM3" s="191"/>
      <c r="QNN3" s="191"/>
      <c r="QNO3" s="191"/>
      <c r="QNP3" s="191"/>
      <c r="QNQ3" s="191"/>
      <c r="QNR3" s="191"/>
      <c r="QNS3" s="191"/>
      <c r="QNT3" s="191"/>
      <c r="QNU3" s="191"/>
      <c r="QNV3" s="191"/>
      <c r="QNW3" s="191"/>
      <c r="QNX3" s="191"/>
      <c r="QNY3" s="191"/>
      <c r="QNZ3" s="191"/>
      <c r="QOA3" s="191"/>
      <c r="QOB3" s="191"/>
      <c r="QOC3" s="191"/>
      <c r="QOD3" s="191"/>
      <c r="QOE3" s="191"/>
      <c r="QOF3" s="191"/>
      <c r="QOG3" s="191"/>
      <c r="QOH3" s="191"/>
      <c r="QOI3" s="191"/>
      <c r="QOJ3" s="191"/>
      <c r="QOK3" s="191"/>
      <c r="QOL3" s="191"/>
      <c r="QOM3" s="191"/>
      <c r="QON3" s="191"/>
      <c r="QOO3" s="191"/>
      <c r="QOP3" s="191"/>
      <c r="QOQ3" s="191"/>
      <c r="QOR3" s="191"/>
      <c r="QOS3" s="191"/>
      <c r="QOT3" s="191"/>
      <c r="QOU3" s="191"/>
      <c r="QOV3" s="191"/>
      <c r="QOW3" s="191"/>
      <c r="QOX3" s="191"/>
      <c r="QOY3" s="191"/>
      <c r="QOZ3" s="191"/>
      <c r="QPA3" s="191"/>
      <c r="QPB3" s="191"/>
      <c r="QPC3" s="191"/>
      <c r="QPD3" s="191"/>
      <c r="QPE3" s="191"/>
      <c r="QPF3" s="191"/>
      <c r="QPG3" s="191"/>
      <c r="QPH3" s="191"/>
      <c r="QPI3" s="191"/>
      <c r="QPJ3" s="191"/>
      <c r="QPK3" s="191"/>
      <c r="QPL3" s="191"/>
      <c r="QPM3" s="191"/>
      <c r="QPN3" s="191"/>
      <c r="QPO3" s="191"/>
      <c r="QPP3" s="191"/>
      <c r="QPQ3" s="191"/>
      <c r="QPR3" s="191"/>
      <c r="QPS3" s="191"/>
      <c r="QPT3" s="191"/>
      <c r="QPU3" s="191"/>
      <c r="QPV3" s="191"/>
      <c r="QPW3" s="191"/>
      <c r="QPX3" s="191"/>
      <c r="QPY3" s="191"/>
      <c r="QPZ3" s="191"/>
      <c r="QQA3" s="191"/>
      <c r="QQB3" s="191"/>
      <c r="QQC3" s="191"/>
      <c r="QQD3" s="191"/>
      <c r="QQE3" s="191"/>
      <c r="QQF3" s="191"/>
      <c r="QQG3" s="191"/>
      <c r="QQH3" s="191"/>
      <c r="QQI3" s="191"/>
      <c r="QQJ3" s="191"/>
      <c r="QQK3" s="191"/>
      <c r="QQL3" s="191"/>
      <c r="QQM3" s="191"/>
      <c r="QQN3" s="191"/>
      <c r="QQO3" s="191"/>
      <c r="QQP3" s="191"/>
      <c r="QQQ3" s="191"/>
      <c r="QQR3" s="191"/>
      <c r="QQS3" s="191"/>
      <c r="QQT3" s="191"/>
      <c r="QQU3" s="191"/>
      <c r="QQV3" s="191"/>
      <c r="QQW3" s="191"/>
      <c r="QQX3" s="191"/>
      <c r="QQY3" s="191"/>
      <c r="QQZ3" s="191"/>
      <c r="QRA3" s="191"/>
      <c r="QRB3" s="191"/>
      <c r="QRC3" s="191"/>
      <c r="QRD3" s="191"/>
      <c r="QRE3" s="191"/>
      <c r="QRF3" s="191"/>
      <c r="QRG3" s="191"/>
      <c r="QRH3" s="191"/>
      <c r="QRI3" s="191"/>
      <c r="QRJ3" s="191"/>
      <c r="QRK3" s="191"/>
      <c r="QRL3" s="191"/>
      <c r="QRM3" s="191"/>
      <c r="QRN3" s="191"/>
      <c r="QRO3" s="191"/>
      <c r="QRP3" s="191"/>
      <c r="QRQ3" s="191"/>
      <c r="QRR3" s="191"/>
      <c r="QRS3" s="191"/>
      <c r="QRT3" s="191"/>
      <c r="QRU3" s="191"/>
      <c r="QRV3" s="191"/>
      <c r="QRW3" s="191"/>
      <c r="QRX3" s="191"/>
      <c r="QRY3" s="191"/>
      <c r="QRZ3" s="191"/>
      <c r="QSA3" s="191"/>
      <c r="QSB3" s="191"/>
      <c r="QSC3" s="191"/>
      <c r="QSD3" s="191"/>
      <c r="QSE3" s="191"/>
      <c r="QSF3" s="191"/>
      <c r="QSG3" s="191"/>
      <c r="QSH3" s="191"/>
      <c r="QSI3" s="191"/>
      <c r="QSJ3" s="191"/>
      <c r="QSK3" s="191"/>
      <c r="QSL3" s="191"/>
      <c r="QSM3" s="191"/>
      <c r="QSN3" s="191"/>
      <c r="QSO3" s="191"/>
      <c r="QSP3" s="191"/>
      <c r="QSQ3" s="191"/>
      <c r="QSR3" s="191"/>
      <c r="QSS3" s="191"/>
      <c r="QST3" s="191"/>
      <c r="QSU3" s="191"/>
      <c r="QSV3" s="191"/>
      <c r="QSW3" s="191"/>
      <c r="QSX3" s="191"/>
      <c r="QSY3" s="191"/>
      <c r="QSZ3" s="191"/>
      <c r="QTA3" s="191"/>
      <c r="QTB3" s="191"/>
      <c r="QTC3" s="191"/>
      <c r="QTD3" s="191"/>
      <c r="QTE3" s="191"/>
      <c r="QTF3" s="191"/>
      <c r="QTG3" s="191"/>
      <c r="QTH3" s="191"/>
      <c r="QTI3" s="191"/>
      <c r="QTJ3" s="191"/>
      <c r="QTK3" s="191"/>
      <c r="QTL3" s="191"/>
      <c r="QTM3" s="191"/>
      <c r="QTN3" s="191"/>
      <c r="QTO3" s="191"/>
      <c r="QTP3" s="191"/>
      <c r="QTQ3" s="191"/>
      <c r="QTR3" s="191"/>
      <c r="QTS3" s="191"/>
      <c r="QTT3" s="191"/>
      <c r="QTU3" s="191"/>
      <c r="QTV3" s="191"/>
      <c r="QTW3" s="191"/>
      <c r="QTX3" s="191"/>
      <c r="QTY3" s="191"/>
      <c r="QTZ3" s="191"/>
      <c r="QUA3" s="191"/>
      <c r="QUB3" s="191"/>
      <c r="QUC3" s="191"/>
      <c r="QUD3" s="191"/>
      <c r="QUE3" s="191"/>
      <c r="QUF3" s="191"/>
      <c r="QUG3" s="191"/>
      <c r="QUH3" s="191"/>
      <c r="QUI3" s="191"/>
      <c r="QUJ3" s="191"/>
      <c r="QUK3" s="191"/>
      <c r="QUL3" s="191"/>
      <c r="QUM3" s="191"/>
      <c r="QUN3" s="191"/>
      <c r="QUO3" s="191"/>
      <c r="QUP3" s="191"/>
      <c r="QUQ3" s="191"/>
      <c r="QUR3" s="191"/>
      <c r="QUS3" s="191"/>
      <c r="QUT3" s="191"/>
      <c r="QUU3" s="191"/>
      <c r="QUV3" s="191"/>
      <c r="QUW3" s="191"/>
      <c r="QUX3" s="191"/>
      <c r="QUY3" s="191"/>
      <c r="QUZ3" s="191"/>
      <c r="QVA3" s="191"/>
      <c r="QVB3" s="191"/>
      <c r="QVC3" s="191"/>
      <c r="QVD3" s="191"/>
      <c r="QVE3" s="191"/>
      <c r="QVF3" s="191"/>
      <c r="QVG3" s="191"/>
      <c r="QVH3" s="191"/>
      <c r="QVI3" s="191"/>
      <c r="QVJ3" s="191"/>
      <c r="QVK3" s="191"/>
      <c r="QVL3" s="191"/>
      <c r="QVM3" s="191"/>
      <c r="QVN3" s="191"/>
      <c r="QVO3" s="191"/>
      <c r="QVP3" s="191"/>
      <c r="QVQ3" s="191"/>
      <c r="QVR3" s="191"/>
      <c r="QVS3" s="191"/>
      <c r="QVT3" s="191"/>
      <c r="QVU3" s="191"/>
      <c r="QVV3" s="191"/>
      <c r="QVW3" s="191"/>
      <c r="QVX3" s="191"/>
      <c r="QVY3" s="191"/>
      <c r="QVZ3" s="191"/>
      <c r="QWA3" s="191"/>
      <c r="QWB3" s="191"/>
      <c r="QWC3" s="191"/>
      <c r="QWD3" s="191"/>
      <c r="QWE3" s="191"/>
      <c r="QWF3" s="191"/>
      <c r="QWG3" s="191"/>
      <c r="QWH3" s="191"/>
      <c r="QWI3" s="191"/>
      <c r="QWJ3" s="191"/>
      <c r="QWK3" s="191"/>
      <c r="QWL3" s="191"/>
      <c r="QWM3" s="191"/>
      <c r="QWN3" s="191"/>
      <c r="QWO3" s="191"/>
      <c r="QWP3" s="191"/>
      <c r="QWQ3" s="191"/>
      <c r="QWR3" s="191"/>
      <c r="QWS3" s="191"/>
      <c r="QWT3" s="191"/>
      <c r="QWU3" s="191"/>
      <c r="QWV3" s="191"/>
      <c r="QWW3" s="191"/>
      <c r="QWX3" s="191"/>
      <c r="QWY3" s="191"/>
      <c r="QWZ3" s="191"/>
      <c r="QXA3" s="191"/>
      <c r="QXB3" s="191"/>
      <c r="QXC3" s="191"/>
      <c r="QXD3" s="191"/>
      <c r="QXE3" s="191"/>
      <c r="QXF3" s="191"/>
      <c r="QXG3" s="191"/>
      <c r="QXH3" s="191"/>
      <c r="QXI3" s="191"/>
      <c r="QXJ3" s="191"/>
      <c r="QXK3" s="191"/>
      <c r="QXL3" s="191"/>
      <c r="QXM3" s="191"/>
      <c r="QXN3" s="191"/>
      <c r="QXO3" s="191"/>
      <c r="QXP3" s="191"/>
      <c r="QXQ3" s="191"/>
      <c r="QXR3" s="191"/>
      <c r="QXS3" s="191"/>
      <c r="QXT3" s="191"/>
      <c r="QXU3" s="191"/>
      <c r="QXV3" s="191"/>
      <c r="QXW3" s="191"/>
      <c r="QXX3" s="191"/>
      <c r="QXY3" s="191"/>
      <c r="QXZ3" s="191"/>
      <c r="QYA3" s="191"/>
      <c r="QYB3" s="191"/>
      <c r="QYC3" s="191"/>
      <c r="QYD3" s="191"/>
      <c r="QYE3" s="191"/>
      <c r="QYF3" s="191"/>
      <c r="QYG3" s="191"/>
      <c r="QYH3" s="191"/>
      <c r="QYI3" s="191"/>
      <c r="QYJ3" s="191"/>
      <c r="QYK3" s="191"/>
      <c r="QYL3" s="191"/>
      <c r="QYM3" s="191"/>
      <c r="QYN3" s="191"/>
      <c r="QYO3" s="191"/>
      <c r="QYP3" s="191"/>
      <c r="QYQ3" s="191"/>
      <c r="QYR3" s="191"/>
      <c r="QYS3" s="191"/>
      <c r="QYT3" s="191"/>
      <c r="QYU3" s="191"/>
      <c r="QYV3" s="191"/>
      <c r="QYW3" s="191"/>
      <c r="QYX3" s="191"/>
      <c r="QYY3" s="191"/>
      <c r="QYZ3" s="191"/>
      <c r="QZA3" s="191"/>
      <c r="QZB3" s="191"/>
      <c r="QZC3" s="191"/>
      <c r="QZD3" s="191"/>
      <c r="QZE3" s="191"/>
      <c r="QZF3" s="191"/>
      <c r="QZG3" s="191"/>
      <c r="QZH3" s="191"/>
      <c r="QZI3" s="191"/>
      <c r="QZJ3" s="191"/>
      <c r="QZK3" s="191"/>
      <c r="QZL3" s="191"/>
      <c r="QZM3" s="191"/>
      <c r="QZN3" s="191"/>
      <c r="QZO3" s="191"/>
      <c r="QZP3" s="191"/>
      <c r="QZQ3" s="191"/>
      <c r="QZR3" s="191"/>
      <c r="QZS3" s="191"/>
      <c r="QZT3" s="191"/>
      <c r="QZU3" s="191"/>
      <c r="QZV3" s="191"/>
      <c r="QZW3" s="191"/>
      <c r="QZX3" s="191"/>
      <c r="QZY3" s="191"/>
      <c r="QZZ3" s="191"/>
      <c r="RAA3" s="191"/>
      <c r="RAB3" s="191"/>
      <c r="RAC3" s="191"/>
      <c r="RAD3" s="191"/>
      <c r="RAE3" s="191"/>
      <c r="RAF3" s="191"/>
      <c r="RAG3" s="191"/>
      <c r="RAH3" s="191"/>
      <c r="RAI3" s="191"/>
      <c r="RAJ3" s="191"/>
      <c r="RAK3" s="191"/>
      <c r="RAL3" s="191"/>
      <c r="RAM3" s="191"/>
      <c r="RAN3" s="191"/>
      <c r="RAO3" s="191"/>
      <c r="RAP3" s="191"/>
      <c r="RAQ3" s="191"/>
      <c r="RAR3" s="191"/>
      <c r="RAS3" s="191"/>
      <c r="RAT3" s="191"/>
      <c r="RAU3" s="191"/>
      <c r="RAV3" s="191"/>
      <c r="RAW3" s="191"/>
      <c r="RAX3" s="191"/>
      <c r="RAY3" s="191"/>
      <c r="RAZ3" s="191"/>
      <c r="RBA3" s="191"/>
      <c r="RBB3" s="191"/>
      <c r="RBC3" s="191"/>
      <c r="RBD3" s="191"/>
      <c r="RBE3" s="191"/>
      <c r="RBF3" s="191"/>
      <c r="RBG3" s="191"/>
      <c r="RBH3" s="191"/>
      <c r="RBI3" s="191"/>
      <c r="RBJ3" s="191"/>
      <c r="RBK3" s="191"/>
      <c r="RBL3" s="191"/>
      <c r="RBM3" s="191"/>
      <c r="RBN3" s="191"/>
      <c r="RBO3" s="191"/>
      <c r="RBP3" s="191"/>
      <c r="RBQ3" s="191"/>
      <c r="RBR3" s="191"/>
      <c r="RBS3" s="191"/>
      <c r="RBT3" s="191"/>
      <c r="RBU3" s="191"/>
      <c r="RBV3" s="191"/>
      <c r="RBW3" s="191"/>
      <c r="RBX3" s="191"/>
      <c r="RBY3" s="191"/>
      <c r="RBZ3" s="191"/>
      <c r="RCA3" s="191"/>
      <c r="RCB3" s="191"/>
      <c r="RCC3" s="191"/>
      <c r="RCD3" s="191"/>
      <c r="RCE3" s="191"/>
      <c r="RCF3" s="191"/>
      <c r="RCG3" s="191"/>
      <c r="RCH3" s="191"/>
      <c r="RCI3" s="191"/>
      <c r="RCJ3" s="191"/>
      <c r="RCK3" s="191"/>
      <c r="RCL3" s="191"/>
      <c r="RCM3" s="191"/>
      <c r="RCN3" s="191"/>
      <c r="RCO3" s="191"/>
      <c r="RCP3" s="191"/>
      <c r="RCQ3" s="191"/>
      <c r="RCR3" s="191"/>
      <c r="RCS3" s="191"/>
      <c r="RCT3" s="191"/>
      <c r="RCU3" s="191"/>
      <c r="RCV3" s="191"/>
      <c r="RCW3" s="191"/>
      <c r="RCX3" s="191"/>
      <c r="RCY3" s="191"/>
      <c r="RCZ3" s="191"/>
      <c r="RDA3" s="191"/>
      <c r="RDB3" s="191"/>
      <c r="RDC3" s="191"/>
      <c r="RDD3" s="191"/>
      <c r="RDE3" s="191"/>
      <c r="RDF3" s="191"/>
      <c r="RDG3" s="191"/>
      <c r="RDH3" s="191"/>
      <c r="RDI3" s="191"/>
      <c r="RDJ3" s="191"/>
      <c r="RDK3" s="191"/>
      <c r="RDL3" s="191"/>
      <c r="RDM3" s="191"/>
      <c r="RDN3" s="191"/>
      <c r="RDO3" s="191"/>
      <c r="RDP3" s="191"/>
      <c r="RDQ3" s="191"/>
      <c r="RDR3" s="191"/>
      <c r="RDS3" s="191"/>
      <c r="RDT3" s="191"/>
      <c r="RDU3" s="191"/>
      <c r="RDV3" s="191"/>
      <c r="RDW3" s="191"/>
      <c r="RDX3" s="191"/>
      <c r="RDY3" s="191"/>
      <c r="RDZ3" s="191"/>
      <c r="REA3" s="191"/>
      <c r="REB3" s="191"/>
      <c r="REC3" s="191"/>
      <c r="RED3" s="191"/>
      <c r="REE3" s="191"/>
      <c r="REF3" s="191"/>
      <c r="REG3" s="191"/>
      <c r="REH3" s="191"/>
      <c r="REI3" s="191"/>
      <c r="REJ3" s="191"/>
      <c r="REK3" s="191"/>
      <c r="REL3" s="191"/>
      <c r="REM3" s="191"/>
      <c r="REN3" s="191"/>
      <c r="REO3" s="191"/>
      <c r="REP3" s="191"/>
      <c r="REQ3" s="191"/>
      <c r="RER3" s="191"/>
      <c r="RES3" s="191"/>
      <c r="RET3" s="191"/>
      <c r="REU3" s="191"/>
      <c r="REV3" s="191"/>
      <c r="REW3" s="191"/>
      <c r="REX3" s="191"/>
      <c r="REY3" s="191"/>
      <c r="REZ3" s="191"/>
      <c r="RFA3" s="191"/>
      <c r="RFB3" s="191"/>
      <c r="RFC3" s="191"/>
      <c r="RFD3" s="191"/>
      <c r="RFE3" s="191"/>
      <c r="RFF3" s="191"/>
      <c r="RFG3" s="191"/>
      <c r="RFH3" s="191"/>
      <c r="RFI3" s="191"/>
      <c r="RFJ3" s="191"/>
      <c r="RFK3" s="191"/>
      <c r="RFL3" s="191"/>
      <c r="RFM3" s="191"/>
      <c r="RFN3" s="191"/>
      <c r="RFO3" s="191"/>
      <c r="RFP3" s="191"/>
      <c r="RFQ3" s="191"/>
      <c r="RFR3" s="191"/>
      <c r="RFS3" s="191"/>
      <c r="RFT3" s="191"/>
      <c r="RFU3" s="191"/>
      <c r="RFV3" s="191"/>
      <c r="RFW3" s="191"/>
      <c r="RFX3" s="191"/>
      <c r="RFY3" s="191"/>
      <c r="RFZ3" s="191"/>
      <c r="RGA3" s="191"/>
      <c r="RGB3" s="191"/>
      <c r="RGC3" s="191"/>
      <c r="RGD3" s="191"/>
      <c r="RGE3" s="191"/>
      <c r="RGF3" s="191"/>
      <c r="RGG3" s="191"/>
      <c r="RGH3" s="191"/>
      <c r="RGI3" s="191"/>
      <c r="RGJ3" s="191"/>
      <c r="RGK3" s="191"/>
      <c r="RGL3" s="191"/>
      <c r="RGM3" s="191"/>
      <c r="RGN3" s="191"/>
      <c r="RGO3" s="191"/>
      <c r="RGP3" s="191"/>
      <c r="RGQ3" s="191"/>
      <c r="RGR3" s="191"/>
      <c r="RGS3" s="191"/>
      <c r="RGT3" s="191"/>
      <c r="RGU3" s="191"/>
      <c r="RGV3" s="191"/>
      <c r="RGW3" s="191"/>
      <c r="RGX3" s="191"/>
      <c r="RGY3" s="191"/>
      <c r="RGZ3" s="191"/>
      <c r="RHA3" s="191"/>
      <c r="RHB3" s="191"/>
      <c r="RHC3" s="191"/>
      <c r="RHD3" s="191"/>
      <c r="RHE3" s="191"/>
      <c r="RHF3" s="191"/>
      <c r="RHG3" s="191"/>
      <c r="RHH3" s="191"/>
      <c r="RHI3" s="191"/>
      <c r="RHJ3" s="191"/>
      <c r="RHK3" s="191"/>
      <c r="RHL3" s="191"/>
      <c r="RHM3" s="191"/>
      <c r="RHN3" s="191"/>
      <c r="RHO3" s="191"/>
      <c r="RHP3" s="191"/>
      <c r="RHQ3" s="191"/>
      <c r="RHR3" s="191"/>
      <c r="RHS3" s="191"/>
      <c r="RHT3" s="191"/>
      <c r="RHU3" s="191"/>
      <c r="RHV3" s="191"/>
      <c r="RHW3" s="191"/>
      <c r="RHX3" s="191"/>
      <c r="RHY3" s="191"/>
      <c r="RHZ3" s="191"/>
      <c r="RIA3" s="191"/>
      <c r="RIB3" s="191"/>
      <c r="RIC3" s="191"/>
      <c r="RID3" s="191"/>
      <c r="RIE3" s="191"/>
      <c r="RIF3" s="191"/>
      <c r="RIG3" s="191"/>
      <c r="RIH3" s="191"/>
      <c r="RII3" s="191"/>
      <c r="RIJ3" s="191"/>
      <c r="RIK3" s="191"/>
      <c r="RIL3" s="191"/>
      <c r="RIM3" s="191"/>
      <c r="RIN3" s="191"/>
      <c r="RIO3" s="191"/>
      <c r="RIP3" s="191"/>
      <c r="RIQ3" s="191"/>
      <c r="RIR3" s="191"/>
      <c r="RIS3" s="191"/>
      <c r="RIT3" s="191"/>
      <c r="RIU3" s="191"/>
      <c r="RIV3" s="191"/>
      <c r="RIW3" s="191"/>
      <c r="RIX3" s="191"/>
      <c r="RIY3" s="191"/>
      <c r="RIZ3" s="191"/>
      <c r="RJA3" s="191"/>
      <c r="RJB3" s="191"/>
      <c r="RJC3" s="191"/>
      <c r="RJD3" s="191"/>
      <c r="RJE3" s="191"/>
      <c r="RJF3" s="191"/>
      <c r="RJG3" s="191"/>
      <c r="RJH3" s="191"/>
      <c r="RJI3" s="191"/>
      <c r="RJJ3" s="191"/>
      <c r="RJK3" s="191"/>
      <c r="RJL3" s="191"/>
      <c r="RJM3" s="191"/>
      <c r="RJN3" s="191"/>
      <c r="RJO3" s="191"/>
      <c r="RJP3" s="191"/>
      <c r="RJQ3" s="191"/>
      <c r="RJR3" s="191"/>
      <c r="RJS3" s="191"/>
      <c r="RJT3" s="191"/>
      <c r="RJU3" s="191"/>
      <c r="RJV3" s="191"/>
      <c r="RJW3" s="191"/>
      <c r="RJX3" s="191"/>
      <c r="RJY3" s="191"/>
      <c r="RJZ3" s="191"/>
      <c r="RKA3" s="191"/>
      <c r="RKB3" s="191"/>
      <c r="RKC3" s="191"/>
      <c r="RKD3" s="191"/>
      <c r="RKE3" s="191"/>
      <c r="RKF3" s="191"/>
      <c r="RKG3" s="191"/>
      <c r="RKH3" s="191"/>
      <c r="RKI3" s="191"/>
      <c r="RKJ3" s="191"/>
      <c r="RKK3" s="191"/>
      <c r="RKL3" s="191"/>
      <c r="RKM3" s="191"/>
      <c r="RKN3" s="191"/>
      <c r="RKO3" s="191"/>
      <c r="RKP3" s="191"/>
      <c r="RKQ3" s="191"/>
      <c r="RKR3" s="191"/>
      <c r="RKS3" s="191"/>
      <c r="RKT3" s="191"/>
      <c r="RKU3" s="191"/>
      <c r="RKV3" s="191"/>
      <c r="RKW3" s="191"/>
      <c r="RKX3" s="191"/>
      <c r="RKY3" s="191"/>
      <c r="RKZ3" s="191"/>
      <c r="RLA3" s="191"/>
      <c r="RLB3" s="191"/>
      <c r="RLC3" s="191"/>
      <c r="RLD3" s="191"/>
      <c r="RLE3" s="191"/>
      <c r="RLF3" s="191"/>
      <c r="RLG3" s="191"/>
      <c r="RLH3" s="191"/>
      <c r="RLI3" s="191"/>
      <c r="RLJ3" s="191"/>
      <c r="RLK3" s="191"/>
      <c r="RLL3" s="191"/>
      <c r="RLM3" s="191"/>
      <c r="RLN3" s="191"/>
      <c r="RLO3" s="191"/>
      <c r="RLP3" s="191"/>
      <c r="RLQ3" s="191"/>
      <c r="RLR3" s="191"/>
      <c r="RLS3" s="191"/>
      <c r="RLT3" s="191"/>
      <c r="RLU3" s="191"/>
      <c r="RLV3" s="191"/>
      <c r="RLW3" s="191"/>
      <c r="RLX3" s="191"/>
      <c r="RLY3" s="191"/>
      <c r="RLZ3" s="191"/>
      <c r="RMA3" s="191"/>
      <c r="RMB3" s="191"/>
      <c r="RMC3" s="191"/>
      <c r="RMD3" s="191"/>
      <c r="RME3" s="191"/>
      <c r="RMF3" s="191"/>
      <c r="RMG3" s="191"/>
      <c r="RMH3" s="191"/>
      <c r="RMI3" s="191"/>
      <c r="RMJ3" s="191"/>
      <c r="RMK3" s="191"/>
      <c r="RML3" s="191"/>
      <c r="RMM3" s="191"/>
      <c r="RMN3" s="191"/>
      <c r="RMO3" s="191"/>
      <c r="RMP3" s="191"/>
      <c r="RMQ3" s="191"/>
      <c r="RMR3" s="191"/>
      <c r="RMS3" s="191"/>
      <c r="RMT3" s="191"/>
      <c r="RMU3" s="191"/>
      <c r="RMV3" s="191"/>
      <c r="RMW3" s="191"/>
      <c r="RMX3" s="191"/>
      <c r="RMY3" s="191"/>
      <c r="RMZ3" s="191"/>
      <c r="RNA3" s="191"/>
      <c r="RNB3" s="191"/>
      <c r="RNC3" s="191"/>
      <c r="RND3" s="191"/>
      <c r="RNE3" s="191"/>
      <c r="RNF3" s="191"/>
      <c r="RNG3" s="191"/>
      <c r="RNH3" s="191"/>
      <c r="RNI3" s="191"/>
      <c r="RNJ3" s="191"/>
      <c r="RNK3" s="191"/>
      <c r="RNL3" s="191"/>
      <c r="RNM3" s="191"/>
      <c r="RNN3" s="191"/>
      <c r="RNO3" s="191"/>
      <c r="RNP3" s="191"/>
      <c r="RNQ3" s="191"/>
      <c r="RNR3" s="191"/>
      <c r="RNS3" s="191"/>
      <c r="RNT3" s="191"/>
      <c r="RNU3" s="191"/>
      <c r="RNV3" s="191"/>
      <c r="RNW3" s="191"/>
      <c r="RNX3" s="191"/>
      <c r="RNY3" s="191"/>
      <c r="RNZ3" s="191"/>
      <c r="ROA3" s="191"/>
      <c r="ROB3" s="191"/>
      <c r="ROC3" s="191"/>
      <c r="ROD3" s="191"/>
      <c r="ROE3" s="191"/>
      <c r="ROF3" s="191"/>
      <c r="ROG3" s="191"/>
      <c r="ROH3" s="191"/>
      <c r="ROI3" s="191"/>
      <c r="ROJ3" s="191"/>
      <c r="ROK3" s="191"/>
      <c r="ROL3" s="191"/>
      <c r="ROM3" s="191"/>
      <c r="RON3" s="191"/>
      <c r="ROO3" s="191"/>
      <c r="ROP3" s="191"/>
      <c r="ROQ3" s="191"/>
      <c r="ROR3" s="191"/>
      <c r="ROS3" s="191"/>
      <c r="ROT3" s="191"/>
      <c r="ROU3" s="191"/>
      <c r="ROV3" s="191"/>
      <c r="ROW3" s="191"/>
      <c r="ROX3" s="191"/>
      <c r="ROY3" s="191"/>
      <c r="ROZ3" s="191"/>
      <c r="RPA3" s="191"/>
      <c r="RPB3" s="191"/>
      <c r="RPC3" s="191"/>
      <c r="RPD3" s="191"/>
      <c r="RPE3" s="191"/>
      <c r="RPF3" s="191"/>
      <c r="RPG3" s="191"/>
      <c r="RPH3" s="191"/>
      <c r="RPI3" s="191"/>
      <c r="RPJ3" s="191"/>
      <c r="RPK3" s="191"/>
      <c r="RPL3" s="191"/>
      <c r="RPM3" s="191"/>
      <c r="RPN3" s="191"/>
      <c r="RPO3" s="191"/>
      <c r="RPP3" s="191"/>
      <c r="RPQ3" s="191"/>
      <c r="RPR3" s="191"/>
      <c r="RPS3" s="191"/>
      <c r="RPT3" s="191"/>
      <c r="RPU3" s="191"/>
      <c r="RPV3" s="191"/>
      <c r="RPW3" s="191"/>
      <c r="RPX3" s="191"/>
      <c r="RPY3" s="191"/>
      <c r="RPZ3" s="191"/>
      <c r="RQA3" s="191"/>
      <c r="RQB3" s="191"/>
      <c r="RQC3" s="191"/>
      <c r="RQD3" s="191"/>
      <c r="RQE3" s="191"/>
      <c r="RQF3" s="191"/>
      <c r="RQG3" s="191"/>
      <c r="RQH3" s="191"/>
      <c r="RQI3" s="191"/>
      <c r="RQJ3" s="191"/>
      <c r="RQK3" s="191"/>
      <c r="RQL3" s="191"/>
      <c r="RQM3" s="191"/>
      <c r="RQN3" s="191"/>
      <c r="RQO3" s="191"/>
      <c r="RQP3" s="191"/>
      <c r="RQQ3" s="191"/>
      <c r="RQR3" s="191"/>
      <c r="RQS3" s="191"/>
      <c r="RQT3" s="191"/>
      <c r="RQU3" s="191"/>
      <c r="RQV3" s="191"/>
      <c r="RQW3" s="191"/>
      <c r="RQX3" s="191"/>
      <c r="RQY3" s="191"/>
      <c r="RQZ3" s="191"/>
      <c r="RRA3" s="191"/>
      <c r="RRB3" s="191"/>
      <c r="RRC3" s="191"/>
      <c r="RRD3" s="191"/>
      <c r="RRE3" s="191"/>
      <c r="RRF3" s="191"/>
      <c r="RRG3" s="191"/>
      <c r="RRH3" s="191"/>
      <c r="RRI3" s="191"/>
      <c r="RRJ3" s="191"/>
      <c r="RRK3" s="191"/>
      <c r="RRL3" s="191"/>
      <c r="RRM3" s="191"/>
      <c r="RRN3" s="191"/>
      <c r="RRO3" s="191"/>
      <c r="RRP3" s="191"/>
      <c r="RRQ3" s="191"/>
      <c r="RRR3" s="191"/>
      <c r="RRS3" s="191"/>
      <c r="RRT3" s="191"/>
      <c r="RRU3" s="191"/>
      <c r="RRV3" s="191"/>
      <c r="RRW3" s="191"/>
      <c r="RRX3" s="191"/>
      <c r="RRY3" s="191"/>
      <c r="RRZ3" s="191"/>
      <c r="RSA3" s="191"/>
      <c r="RSB3" s="191"/>
      <c r="RSC3" s="191"/>
      <c r="RSD3" s="191"/>
      <c r="RSE3" s="191"/>
      <c r="RSF3" s="191"/>
      <c r="RSG3" s="191"/>
      <c r="RSH3" s="191"/>
      <c r="RSI3" s="191"/>
      <c r="RSJ3" s="191"/>
      <c r="RSK3" s="191"/>
      <c r="RSL3" s="191"/>
      <c r="RSM3" s="191"/>
      <c r="RSN3" s="191"/>
      <c r="RSO3" s="191"/>
      <c r="RSP3" s="191"/>
      <c r="RSQ3" s="191"/>
      <c r="RSR3" s="191"/>
      <c r="RSS3" s="191"/>
      <c r="RST3" s="191"/>
      <c r="RSU3" s="191"/>
      <c r="RSV3" s="191"/>
      <c r="RSW3" s="191"/>
      <c r="RSX3" s="191"/>
      <c r="RSY3" s="191"/>
      <c r="RSZ3" s="191"/>
      <c r="RTA3" s="191"/>
      <c r="RTB3" s="191"/>
      <c r="RTC3" s="191"/>
      <c r="RTD3" s="191"/>
      <c r="RTE3" s="191"/>
      <c r="RTF3" s="191"/>
      <c r="RTG3" s="191"/>
      <c r="RTH3" s="191"/>
      <c r="RTI3" s="191"/>
      <c r="RTJ3" s="191"/>
      <c r="RTK3" s="191"/>
      <c r="RTL3" s="191"/>
      <c r="RTM3" s="191"/>
      <c r="RTN3" s="191"/>
      <c r="RTO3" s="191"/>
      <c r="RTP3" s="191"/>
      <c r="RTQ3" s="191"/>
      <c r="RTR3" s="191"/>
      <c r="RTS3" s="191"/>
      <c r="RTT3" s="191"/>
      <c r="RTU3" s="191"/>
      <c r="RTV3" s="191"/>
      <c r="RTW3" s="191"/>
      <c r="RTX3" s="191"/>
      <c r="RTY3" s="191"/>
      <c r="RTZ3" s="191"/>
      <c r="RUA3" s="191"/>
      <c r="RUB3" s="191"/>
      <c r="RUC3" s="191"/>
      <c r="RUD3" s="191"/>
      <c r="RUE3" s="191"/>
      <c r="RUF3" s="191"/>
      <c r="RUG3" s="191"/>
      <c r="RUH3" s="191"/>
      <c r="RUI3" s="191"/>
      <c r="RUJ3" s="191"/>
      <c r="RUK3" s="191"/>
      <c r="RUL3" s="191"/>
      <c r="RUM3" s="191"/>
      <c r="RUN3" s="191"/>
      <c r="RUO3" s="191"/>
      <c r="RUP3" s="191"/>
      <c r="RUQ3" s="191"/>
      <c r="RUR3" s="191"/>
      <c r="RUS3" s="191"/>
      <c r="RUT3" s="191"/>
      <c r="RUU3" s="191"/>
      <c r="RUV3" s="191"/>
      <c r="RUW3" s="191"/>
      <c r="RUX3" s="191"/>
      <c r="RUY3" s="191"/>
      <c r="RUZ3" s="191"/>
      <c r="RVA3" s="191"/>
      <c r="RVB3" s="191"/>
      <c r="RVC3" s="191"/>
      <c r="RVD3" s="191"/>
      <c r="RVE3" s="191"/>
      <c r="RVF3" s="191"/>
      <c r="RVG3" s="191"/>
      <c r="RVH3" s="191"/>
      <c r="RVI3" s="191"/>
      <c r="RVJ3" s="191"/>
      <c r="RVK3" s="191"/>
      <c r="RVL3" s="191"/>
      <c r="RVM3" s="191"/>
      <c r="RVN3" s="191"/>
      <c r="RVO3" s="191"/>
      <c r="RVP3" s="191"/>
      <c r="RVQ3" s="191"/>
      <c r="RVR3" s="191"/>
      <c r="RVS3" s="191"/>
      <c r="RVT3" s="191"/>
      <c r="RVU3" s="191"/>
      <c r="RVV3" s="191"/>
      <c r="RVW3" s="191"/>
      <c r="RVX3" s="191"/>
      <c r="RVY3" s="191"/>
      <c r="RVZ3" s="191"/>
      <c r="RWA3" s="191"/>
      <c r="RWB3" s="191"/>
      <c r="RWC3" s="191"/>
      <c r="RWD3" s="191"/>
      <c r="RWE3" s="191"/>
      <c r="RWF3" s="191"/>
      <c r="RWG3" s="191"/>
      <c r="RWH3" s="191"/>
      <c r="RWI3" s="191"/>
      <c r="RWJ3" s="191"/>
      <c r="RWK3" s="191"/>
      <c r="RWL3" s="191"/>
      <c r="RWM3" s="191"/>
      <c r="RWN3" s="191"/>
      <c r="RWO3" s="191"/>
      <c r="RWP3" s="191"/>
      <c r="RWQ3" s="191"/>
      <c r="RWR3" s="191"/>
      <c r="RWS3" s="191"/>
      <c r="RWT3" s="191"/>
      <c r="RWU3" s="191"/>
      <c r="RWV3" s="191"/>
      <c r="RWW3" s="191"/>
      <c r="RWX3" s="191"/>
      <c r="RWY3" s="191"/>
      <c r="RWZ3" s="191"/>
      <c r="RXA3" s="191"/>
      <c r="RXB3" s="191"/>
      <c r="RXC3" s="191"/>
      <c r="RXD3" s="191"/>
      <c r="RXE3" s="191"/>
      <c r="RXF3" s="191"/>
      <c r="RXG3" s="191"/>
      <c r="RXH3" s="191"/>
      <c r="RXI3" s="191"/>
      <c r="RXJ3" s="191"/>
      <c r="RXK3" s="191"/>
      <c r="RXL3" s="191"/>
      <c r="RXM3" s="191"/>
      <c r="RXN3" s="191"/>
      <c r="RXO3" s="191"/>
      <c r="RXP3" s="191"/>
      <c r="RXQ3" s="191"/>
      <c r="RXR3" s="191"/>
      <c r="RXS3" s="191"/>
      <c r="RXT3" s="191"/>
      <c r="RXU3" s="191"/>
      <c r="RXV3" s="191"/>
      <c r="RXW3" s="191"/>
      <c r="RXX3" s="191"/>
      <c r="RXY3" s="191"/>
      <c r="RXZ3" s="191"/>
      <c r="RYA3" s="191"/>
      <c r="RYB3" s="191"/>
      <c r="RYC3" s="191"/>
      <c r="RYD3" s="191"/>
      <c r="RYE3" s="191"/>
      <c r="RYF3" s="191"/>
      <c r="RYG3" s="191"/>
      <c r="RYH3" s="191"/>
      <c r="RYI3" s="191"/>
      <c r="RYJ3" s="191"/>
      <c r="RYK3" s="191"/>
      <c r="RYL3" s="191"/>
      <c r="RYM3" s="191"/>
      <c r="RYN3" s="191"/>
      <c r="RYO3" s="191"/>
      <c r="RYP3" s="191"/>
      <c r="RYQ3" s="191"/>
      <c r="RYR3" s="191"/>
      <c r="RYS3" s="191"/>
      <c r="RYT3" s="191"/>
      <c r="RYU3" s="191"/>
      <c r="RYV3" s="191"/>
      <c r="RYW3" s="191"/>
      <c r="RYX3" s="191"/>
      <c r="RYY3" s="191"/>
      <c r="RYZ3" s="191"/>
      <c r="RZA3" s="191"/>
      <c r="RZB3" s="191"/>
      <c r="RZC3" s="191"/>
      <c r="RZD3" s="191"/>
      <c r="RZE3" s="191"/>
      <c r="RZF3" s="191"/>
      <c r="RZG3" s="191"/>
      <c r="RZH3" s="191"/>
      <c r="RZI3" s="191"/>
      <c r="RZJ3" s="191"/>
      <c r="RZK3" s="191"/>
      <c r="RZL3" s="191"/>
      <c r="RZM3" s="191"/>
      <c r="RZN3" s="191"/>
      <c r="RZO3" s="191"/>
      <c r="RZP3" s="191"/>
      <c r="RZQ3" s="191"/>
      <c r="RZR3" s="191"/>
      <c r="RZS3" s="191"/>
      <c r="RZT3" s="191"/>
      <c r="RZU3" s="191"/>
      <c r="RZV3" s="191"/>
      <c r="RZW3" s="191"/>
      <c r="RZX3" s="191"/>
      <c r="RZY3" s="191"/>
      <c r="RZZ3" s="191"/>
      <c r="SAA3" s="191"/>
      <c r="SAB3" s="191"/>
      <c r="SAC3" s="191"/>
      <c r="SAD3" s="191"/>
      <c r="SAE3" s="191"/>
      <c r="SAF3" s="191"/>
      <c r="SAG3" s="191"/>
      <c r="SAH3" s="191"/>
      <c r="SAI3" s="191"/>
      <c r="SAJ3" s="191"/>
      <c r="SAK3" s="191"/>
      <c r="SAL3" s="191"/>
      <c r="SAM3" s="191"/>
      <c r="SAN3" s="191"/>
      <c r="SAO3" s="191"/>
      <c r="SAP3" s="191"/>
      <c r="SAQ3" s="191"/>
      <c r="SAR3" s="191"/>
      <c r="SAS3" s="191"/>
      <c r="SAT3" s="191"/>
      <c r="SAU3" s="191"/>
      <c r="SAV3" s="191"/>
      <c r="SAW3" s="191"/>
      <c r="SAX3" s="191"/>
      <c r="SAY3" s="191"/>
      <c r="SAZ3" s="191"/>
      <c r="SBA3" s="191"/>
      <c r="SBB3" s="191"/>
      <c r="SBC3" s="191"/>
      <c r="SBD3" s="191"/>
      <c r="SBE3" s="191"/>
      <c r="SBF3" s="191"/>
      <c r="SBG3" s="191"/>
      <c r="SBH3" s="191"/>
      <c r="SBI3" s="191"/>
      <c r="SBJ3" s="191"/>
      <c r="SBK3" s="191"/>
      <c r="SBL3" s="191"/>
      <c r="SBM3" s="191"/>
      <c r="SBN3" s="191"/>
      <c r="SBO3" s="191"/>
      <c r="SBP3" s="191"/>
      <c r="SBQ3" s="191"/>
      <c r="SBR3" s="191"/>
      <c r="SBS3" s="191"/>
      <c r="SBT3" s="191"/>
      <c r="SBU3" s="191"/>
      <c r="SBV3" s="191"/>
      <c r="SBW3" s="191"/>
      <c r="SBX3" s="191"/>
      <c r="SBY3" s="191"/>
      <c r="SBZ3" s="191"/>
      <c r="SCA3" s="191"/>
      <c r="SCB3" s="191"/>
      <c r="SCC3" s="191"/>
      <c r="SCD3" s="191"/>
      <c r="SCE3" s="191"/>
      <c r="SCF3" s="191"/>
      <c r="SCG3" s="191"/>
      <c r="SCH3" s="191"/>
      <c r="SCI3" s="191"/>
      <c r="SCJ3" s="191"/>
      <c r="SCK3" s="191"/>
      <c r="SCL3" s="191"/>
      <c r="SCM3" s="191"/>
      <c r="SCN3" s="191"/>
      <c r="SCO3" s="191"/>
      <c r="SCP3" s="191"/>
      <c r="SCQ3" s="191"/>
      <c r="SCR3" s="191"/>
      <c r="SCS3" s="191"/>
      <c r="SCT3" s="191"/>
      <c r="SCU3" s="191"/>
      <c r="SCV3" s="191"/>
      <c r="SCW3" s="191"/>
      <c r="SCX3" s="191"/>
      <c r="SCY3" s="191"/>
      <c r="SCZ3" s="191"/>
      <c r="SDA3" s="191"/>
      <c r="SDB3" s="191"/>
      <c r="SDC3" s="191"/>
      <c r="SDD3" s="191"/>
      <c r="SDE3" s="191"/>
      <c r="SDF3" s="191"/>
      <c r="SDG3" s="191"/>
      <c r="SDH3" s="191"/>
      <c r="SDI3" s="191"/>
      <c r="SDJ3" s="191"/>
      <c r="SDK3" s="191"/>
      <c r="SDL3" s="191"/>
      <c r="SDM3" s="191"/>
      <c r="SDN3" s="191"/>
      <c r="SDO3" s="191"/>
      <c r="SDP3" s="191"/>
      <c r="SDQ3" s="191"/>
      <c r="SDR3" s="191"/>
      <c r="SDS3" s="191"/>
      <c r="SDT3" s="191"/>
      <c r="SDU3" s="191"/>
      <c r="SDV3" s="191"/>
      <c r="SDW3" s="191"/>
      <c r="SDX3" s="191"/>
      <c r="SDY3" s="191"/>
      <c r="SDZ3" s="191"/>
      <c r="SEA3" s="191"/>
      <c r="SEB3" s="191"/>
      <c r="SEC3" s="191"/>
      <c r="SED3" s="191"/>
      <c r="SEE3" s="191"/>
      <c r="SEF3" s="191"/>
      <c r="SEG3" s="191"/>
      <c r="SEH3" s="191"/>
      <c r="SEI3" s="191"/>
      <c r="SEJ3" s="191"/>
      <c r="SEK3" s="191"/>
      <c r="SEL3" s="191"/>
      <c r="SEM3" s="191"/>
      <c r="SEN3" s="191"/>
      <c r="SEO3" s="191"/>
      <c r="SEP3" s="191"/>
      <c r="SEQ3" s="191"/>
      <c r="SER3" s="191"/>
      <c r="SES3" s="191"/>
      <c r="SET3" s="191"/>
      <c r="SEU3" s="191"/>
      <c r="SEV3" s="191"/>
      <c r="SEW3" s="191"/>
      <c r="SEX3" s="191"/>
      <c r="SEY3" s="191"/>
      <c r="SEZ3" s="191"/>
      <c r="SFA3" s="191"/>
      <c r="SFB3" s="191"/>
      <c r="SFC3" s="191"/>
      <c r="SFD3" s="191"/>
      <c r="SFE3" s="191"/>
      <c r="SFF3" s="191"/>
      <c r="SFG3" s="191"/>
      <c r="SFH3" s="191"/>
      <c r="SFI3" s="191"/>
      <c r="SFJ3" s="191"/>
      <c r="SFK3" s="191"/>
      <c r="SFL3" s="191"/>
      <c r="SFM3" s="191"/>
      <c r="SFN3" s="191"/>
      <c r="SFO3" s="191"/>
      <c r="SFP3" s="191"/>
      <c r="SFQ3" s="191"/>
      <c r="SFR3" s="191"/>
      <c r="SFS3" s="191"/>
      <c r="SFT3" s="191"/>
      <c r="SFU3" s="191"/>
      <c r="SFV3" s="191"/>
      <c r="SFW3" s="191"/>
      <c r="SFX3" s="191"/>
      <c r="SFY3" s="191"/>
      <c r="SFZ3" s="191"/>
      <c r="SGA3" s="191"/>
      <c r="SGB3" s="191"/>
      <c r="SGC3" s="191"/>
      <c r="SGD3" s="191"/>
      <c r="SGE3" s="191"/>
      <c r="SGF3" s="191"/>
      <c r="SGG3" s="191"/>
      <c r="SGH3" s="191"/>
      <c r="SGI3" s="191"/>
      <c r="SGJ3" s="191"/>
      <c r="SGK3" s="191"/>
      <c r="SGL3" s="191"/>
      <c r="SGM3" s="191"/>
      <c r="SGN3" s="191"/>
      <c r="SGO3" s="191"/>
      <c r="SGP3" s="191"/>
      <c r="SGQ3" s="191"/>
      <c r="SGR3" s="191"/>
      <c r="SGS3" s="191"/>
      <c r="SGT3" s="191"/>
      <c r="SGU3" s="191"/>
      <c r="SGV3" s="191"/>
      <c r="SGW3" s="191"/>
      <c r="SGX3" s="191"/>
      <c r="SGY3" s="191"/>
      <c r="SGZ3" s="191"/>
      <c r="SHA3" s="191"/>
      <c r="SHB3" s="191"/>
      <c r="SHC3" s="191"/>
      <c r="SHD3" s="191"/>
      <c r="SHE3" s="191"/>
      <c r="SHF3" s="191"/>
      <c r="SHG3" s="191"/>
      <c r="SHH3" s="191"/>
      <c r="SHI3" s="191"/>
      <c r="SHJ3" s="191"/>
      <c r="SHK3" s="191"/>
      <c r="SHL3" s="191"/>
      <c r="SHM3" s="191"/>
      <c r="SHN3" s="191"/>
      <c r="SHO3" s="191"/>
      <c r="SHP3" s="191"/>
      <c r="SHQ3" s="191"/>
      <c r="SHR3" s="191"/>
      <c r="SHS3" s="191"/>
      <c r="SHT3" s="191"/>
      <c r="SHU3" s="191"/>
      <c r="SHV3" s="191"/>
      <c r="SHW3" s="191"/>
      <c r="SHX3" s="191"/>
      <c r="SHY3" s="191"/>
      <c r="SHZ3" s="191"/>
      <c r="SIA3" s="191"/>
      <c r="SIB3" s="191"/>
      <c r="SIC3" s="191"/>
      <c r="SID3" s="191"/>
      <c r="SIE3" s="191"/>
      <c r="SIF3" s="191"/>
      <c r="SIG3" s="191"/>
      <c r="SIH3" s="191"/>
      <c r="SII3" s="191"/>
      <c r="SIJ3" s="191"/>
      <c r="SIK3" s="191"/>
      <c r="SIL3" s="191"/>
      <c r="SIM3" s="191"/>
      <c r="SIN3" s="191"/>
      <c r="SIO3" s="191"/>
      <c r="SIP3" s="191"/>
      <c r="SIQ3" s="191"/>
      <c r="SIR3" s="191"/>
      <c r="SIS3" s="191"/>
      <c r="SIT3" s="191"/>
      <c r="SIU3" s="191"/>
      <c r="SIV3" s="191"/>
      <c r="SIW3" s="191"/>
      <c r="SIX3" s="191"/>
      <c r="SIY3" s="191"/>
      <c r="SIZ3" s="191"/>
      <c r="SJA3" s="191"/>
      <c r="SJB3" s="191"/>
      <c r="SJC3" s="191"/>
      <c r="SJD3" s="191"/>
      <c r="SJE3" s="191"/>
      <c r="SJF3" s="191"/>
      <c r="SJG3" s="191"/>
      <c r="SJH3" s="191"/>
      <c r="SJI3" s="191"/>
      <c r="SJJ3" s="191"/>
      <c r="SJK3" s="191"/>
      <c r="SJL3" s="191"/>
      <c r="SJM3" s="191"/>
      <c r="SJN3" s="191"/>
      <c r="SJO3" s="191"/>
      <c r="SJP3" s="191"/>
      <c r="SJQ3" s="191"/>
      <c r="SJR3" s="191"/>
      <c r="SJS3" s="191"/>
      <c r="SJT3" s="191"/>
      <c r="SJU3" s="191"/>
      <c r="SJV3" s="191"/>
      <c r="SJW3" s="191"/>
      <c r="SJX3" s="191"/>
      <c r="SJY3" s="191"/>
      <c r="SJZ3" s="191"/>
      <c r="SKA3" s="191"/>
      <c r="SKB3" s="191"/>
      <c r="SKC3" s="191"/>
      <c r="SKD3" s="191"/>
      <c r="SKE3" s="191"/>
      <c r="SKF3" s="191"/>
      <c r="SKG3" s="191"/>
      <c r="SKH3" s="191"/>
      <c r="SKI3" s="191"/>
      <c r="SKJ3" s="191"/>
      <c r="SKK3" s="191"/>
      <c r="SKL3" s="191"/>
      <c r="SKM3" s="191"/>
      <c r="SKN3" s="191"/>
      <c r="SKO3" s="191"/>
      <c r="SKP3" s="191"/>
      <c r="SKQ3" s="191"/>
      <c r="SKR3" s="191"/>
      <c r="SKS3" s="191"/>
      <c r="SKT3" s="191"/>
      <c r="SKU3" s="191"/>
      <c r="SKV3" s="191"/>
      <c r="SKW3" s="191"/>
      <c r="SKX3" s="191"/>
      <c r="SKY3" s="191"/>
      <c r="SKZ3" s="191"/>
      <c r="SLA3" s="191"/>
      <c r="SLB3" s="191"/>
      <c r="SLC3" s="191"/>
      <c r="SLD3" s="191"/>
      <c r="SLE3" s="191"/>
      <c r="SLF3" s="191"/>
      <c r="SLG3" s="191"/>
      <c r="SLH3" s="191"/>
      <c r="SLI3" s="191"/>
      <c r="SLJ3" s="191"/>
      <c r="SLK3" s="191"/>
      <c r="SLL3" s="191"/>
      <c r="SLM3" s="191"/>
      <c r="SLN3" s="191"/>
      <c r="SLO3" s="191"/>
      <c r="SLP3" s="191"/>
      <c r="SLQ3" s="191"/>
      <c r="SLR3" s="191"/>
      <c r="SLS3" s="191"/>
      <c r="SLT3" s="191"/>
      <c r="SLU3" s="191"/>
      <c r="SLV3" s="191"/>
      <c r="SLW3" s="191"/>
      <c r="SLX3" s="191"/>
      <c r="SLY3" s="191"/>
      <c r="SLZ3" s="191"/>
      <c r="SMA3" s="191"/>
      <c r="SMB3" s="191"/>
      <c r="SMC3" s="191"/>
      <c r="SMD3" s="191"/>
      <c r="SME3" s="191"/>
      <c r="SMF3" s="191"/>
      <c r="SMG3" s="191"/>
      <c r="SMH3" s="191"/>
      <c r="SMI3" s="191"/>
      <c r="SMJ3" s="191"/>
      <c r="SMK3" s="191"/>
      <c r="SML3" s="191"/>
      <c r="SMM3" s="191"/>
      <c r="SMN3" s="191"/>
      <c r="SMO3" s="191"/>
      <c r="SMP3" s="191"/>
      <c r="SMQ3" s="191"/>
      <c r="SMR3" s="191"/>
      <c r="SMS3" s="191"/>
      <c r="SMT3" s="191"/>
      <c r="SMU3" s="191"/>
      <c r="SMV3" s="191"/>
      <c r="SMW3" s="191"/>
      <c r="SMX3" s="191"/>
      <c r="SMY3" s="191"/>
      <c r="SMZ3" s="191"/>
      <c r="SNA3" s="191"/>
      <c r="SNB3" s="191"/>
      <c r="SNC3" s="191"/>
      <c r="SND3" s="191"/>
      <c r="SNE3" s="191"/>
      <c r="SNF3" s="191"/>
      <c r="SNG3" s="191"/>
      <c r="SNH3" s="191"/>
      <c r="SNI3" s="191"/>
      <c r="SNJ3" s="191"/>
      <c r="SNK3" s="191"/>
      <c r="SNL3" s="191"/>
      <c r="SNM3" s="191"/>
      <c r="SNN3" s="191"/>
      <c r="SNO3" s="191"/>
      <c r="SNP3" s="191"/>
      <c r="SNQ3" s="191"/>
      <c r="SNR3" s="191"/>
      <c r="SNS3" s="191"/>
      <c r="SNT3" s="191"/>
      <c r="SNU3" s="191"/>
      <c r="SNV3" s="191"/>
      <c r="SNW3" s="191"/>
      <c r="SNX3" s="191"/>
      <c r="SNY3" s="191"/>
      <c r="SNZ3" s="191"/>
      <c r="SOA3" s="191"/>
      <c r="SOB3" s="191"/>
      <c r="SOC3" s="191"/>
      <c r="SOD3" s="191"/>
      <c r="SOE3" s="191"/>
      <c r="SOF3" s="191"/>
      <c r="SOG3" s="191"/>
      <c r="SOH3" s="191"/>
      <c r="SOI3" s="191"/>
      <c r="SOJ3" s="191"/>
      <c r="SOK3" s="191"/>
      <c r="SOL3" s="191"/>
      <c r="SOM3" s="191"/>
      <c r="SON3" s="191"/>
      <c r="SOO3" s="191"/>
      <c r="SOP3" s="191"/>
      <c r="SOQ3" s="191"/>
      <c r="SOR3" s="191"/>
      <c r="SOS3" s="191"/>
      <c r="SOT3" s="191"/>
      <c r="SOU3" s="191"/>
      <c r="SOV3" s="191"/>
      <c r="SOW3" s="191"/>
      <c r="SOX3" s="191"/>
      <c r="SOY3" s="191"/>
      <c r="SOZ3" s="191"/>
      <c r="SPA3" s="191"/>
      <c r="SPB3" s="191"/>
      <c r="SPC3" s="191"/>
      <c r="SPD3" s="191"/>
      <c r="SPE3" s="191"/>
      <c r="SPF3" s="191"/>
      <c r="SPG3" s="191"/>
      <c r="SPH3" s="191"/>
      <c r="SPI3" s="191"/>
      <c r="SPJ3" s="191"/>
      <c r="SPK3" s="191"/>
      <c r="SPL3" s="191"/>
      <c r="SPM3" s="191"/>
      <c r="SPN3" s="191"/>
      <c r="SPO3" s="191"/>
      <c r="SPP3" s="191"/>
      <c r="SPQ3" s="191"/>
      <c r="SPR3" s="191"/>
      <c r="SPS3" s="191"/>
      <c r="SPT3" s="191"/>
      <c r="SPU3" s="191"/>
      <c r="SPV3" s="191"/>
      <c r="SPW3" s="191"/>
      <c r="SPX3" s="191"/>
      <c r="SPY3" s="191"/>
      <c r="SPZ3" s="191"/>
      <c r="SQA3" s="191"/>
      <c r="SQB3" s="191"/>
      <c r="SQC3" s="191"/>
      <c r="SQD3" s="191"/>
      <c r="SQE3" s="191"/>
      <c r="SQF3" s="191"/>
      <c r="SQG3" s="191"/>
      <c r="SQH3" s="191"/>
      <c r="SQI3" s="191"/>
      <c r="SQJ3" s="191"/>
      <c r="SQK3" s="191"/>
      <c r="SQL3" s="191"/>
      <c r="SQM3" s="191"/>
      <c r="SQN3" s="191"/>
      <c r="SQO3" s="191"/>
      <c r="SQP3" s="191"/>
      <c r="SQQ3" s="191"/>
      <c r="SQR3" s="191"/>
      <c r="SQS3" s="191"/>
      <c r="SQT3" s="191"/>
      <c r="SQU3" s="191"/>
      <c r="SQV3" s="191"/>
      <c r="SQW3" s="191"/>
      <c r="SQX3" s="191"/>
      <c r="SQY3" s="191"/>
      <c r="SQZ3" s="191"/>
      <c r="SRA3" s="191"/>
      <c r="SRB3" s="191"/>
      <c r="SRC3" s="191"/>
      <c r="SRD3" s="191"/>
      <c r="SRE3" s="191"/>
      <c r="SRF3" s="191"/>
      <c r="SRG3" s="191"/>
      <c r="SRH3" s="191"/>
      <c r="SRI3" s="191"/>
      <c r="SRJ3" s="191"/>
      <c r="SRK3" s="191"/>
      <c r="SRL3" s="191"/>
      <c r="SRM3" s="191"/>
      <c r="SRN3" s="191"/>
      <c r="SRO3" s="191"/>
      <c r="SRP3" s="191"/>
      <c r="SRQ3" s="191"/>
      <c r="SRR3" s="191"/>
      <c r="SRS3" s="191"/>
      <c r="SRT3" s="191"/>
      <c r="SRU3" s="191"/>
      <c r="SRV3" s="191"/>
      <c r="SRW3" s="191"/>
      <c r="SRX3" s="191"/>
      <c r="SRY3" s="191"/>
      <c r="SRZ3" s="191"/>
      <c r="SSA3" s="191"/>
      <c r="SSB3" s="191"/>
      <c r="SSC3" s="191"/>
      <c r="SSD3" s="191"/>
      <c r="SSE3" s="191"/>
      <c r="SSF3" s="191"/>
      <c r="SSG3" s="191"/>
      <c r="SSH3" s="191"/>
      <c r="SSI3" s="191"/>
      <c r="SSJ3" s="191"/>
      <c r="SSK3" s="191"/>
      <c r="SSL3" s="191"/>
      <c r="SSM3" s="191"/>
      <c r="SSN3" s="191"/>
      <c r="SSO3" s="191"/>
      <c r="SSP3" s="191"/>
      <c r="SSQ3" s="191"/>
      <c r="SSR3" s="191"/>
      <c r="SSS3" s="191"/>
      <c r="SST3" s="191"/>
      <c r="SSU3" s="191"/>
      <c r="SSV3" s="191"/>
      <c r="SSW3" s="191"/>
      <c r="SSX3" s="191"/>
      <c r="SSY3" s="191"/>
      <c r="SSZ3" s="191"/>
      <c r="STA3" s="191"/>
      <c r="STB3" s="191"/>
      <c r="STC3" s="191"/>
      <c r="STD3" s="191"/>
      <c r="STE3" s="191"/>
      <c r="STF3" s="191"/>
      <c r="STG3" s="191"/>
      <c r="STH3" s="191"/>
      <c r="STI3" s="191"/>
      <c r="STJ3" s="191"/>
      <c r="STK3" s="191"/>
      <c r="STL3" s="191"/>
      <c r="STM3" s="191"/>
      <c r="STN3" s="191"/>
      <c r="STO3" s="191"/>
      <c r="STP3" s="191"/>
      <c r="STQ3" s="191"/>
      <c r="STR3" s="191"/>
      <c r="STS3" s="191"/>
      <c r="STT3" s="191"/>
      <c r="STU3" s="191"/>
      <c r="STV3" s="191"/>
      <c r="STW3" s="191"/>
      <c r="STX3" s="191"/>
      <c r="STY3" s="191"/>
      <c r="STZ3" s="191"/>
      <c r="SUA3" s="191"/>
      <c r="SUB3" s="191"/>
      <c r="SUC3" s="191"/>
      <c r="SUD3" s="191"/>
      <c r="SUE3" s="191"/>
      <c r="SUF3" s="191"/>
      <c r="SUG3" s="191"/>
      <c r="SUH3" s="191"/>
      <c r="SUI3" s="191"/>
      <c r="SUJ3" s="191"/>
      <c r="SUK3" s="191"/>
      <c r="SUL3" s="191"/>
      <c r="SUM3" s="191"/>
      <c r="SUN3" s="191"/>
      <c r="SUO3" s="191"/>
      <c r="SUP3" s="191"/>
      <c r="SUQ3" s="191"/>
      <c r="SUR3" s="191"/>
      <c r="SUS3" s="191"/>
      <c r="SUT3" s="191"/>
      <c r="SUU3" s="191"/>
      <c r="SUV3" s="191"/>
      <c r="SUW3" s="191"/>
      <c r="SUX3" s="191"/>
      <c r="SUY3" s="191"/>
      <c r="SUZ3" s="191"/>
      <c r="SVA3" s="191"/>
      <c r="SVB3" s="191"/>
      <c r="SVC3" s="191"/>
      <c r="SVD3" s="191"/>
      <c r="SVE3" s="191"/>
      <c r="SVF3" s="191"/>
      <c r="SVG3" s="191"/>
      <c r="SVH3" s="191"/>
      <c r="SVI3" s="191"/>
      <c r="SVJ3" s="191"/>
      <c r="SVK3" s="191"/>
      <c r="SVL3" s="191"/>
      <c r="SVM3" s="191"/>
      <c r="SVN3" s="191"/>
      <c r="SVO3" s="191"/>
      <c r="SVP3" s="191"/>
      <c r="SVQ3" s="191"/>
      <c r="SVR3" s="191"/>
      <c r="SVS3" s="191"/>
      <c r="SVT3" s="191"/>
      <c r="SVU3" s="191"/>
      <c r="SVV3" s="191"/>
      <c r="SVW3" s="191"/>
      <c r="SVX3" s="191"/>
      <c r="SVY3" s="191"/>
      <c r="SVZ3" s="191"/>
      <c r="SWA3" s="191"/>
      <c r="SWB3" s="191"/>
      <c r="SWC3" s="191"/>
      <c r="SWD3" s="191"/>
      <c r="SWE3" s="191"/>
      <c r="SWF3" s="191"/>
      <c r="SWG3" s="191"/>
      <c r="SWH3" s="191"/>
      <c r="SWI3" s="191"/>
      <c r="SWJ3" s="191"/>
      <c r="SWK3" s="191"/>
      <c r="SWL3" s="191"/>
      <c r="SWM3" s="191"/>
      <c r="SWN3" s="191"/>
      <c r="SWO3" s="191"/>
      <c r="SWP3" s="191"/>
      <c r="SWQ3" s="191"/>
      <c r="SWR3" s="191"/>
      <c r="SWS3" s="191"/>
      <c r="SWT3" s="191"/>
      <c r="SWU3" s="191"/>
      <c r="SWV3" s="191"/>
      <c r="SWW3" s="191"/>
      <c r="SWX3" s="191"/>
      <c r="SWY3" s="191"/>
      <c r="SWZ3" s="191"/>
      <c r="SXA3" s="191"/>
      <c r="SXB3" s="191"/>
      <c r="SXC3" s="191"/>
      <c r="SXD3" s="191"/>
      <c r="SXE3" s="191"/>
      <c r="SXF3" s="191"/>
      <c r="SXG3" s="191"/>
      <c r="SXH3" s="191"/>
      <c r="SXI3" s="191"/>
      <c r="SXJ3" s="191"/>
      <c r="SXK3" s="191"/>
      <c r="SXL3" s="191"/>
      <c r="SXM3" s="191"/>
      <c r="SXN3" s="191"/>
      <c r="SXO3" s="191"/>
      <c r="SXP3" s="191"/>
      <c r="SXQ3" s="191"/>
      <c r="SXR3" s="191"/>
      <c r="SXS3" s="191"/>
      <c r="SXT3" s="191"/>
      <c r="SXU3" s="191"/>
      <c r="SXV3" s="191"/>
      <c r="SXW3" s="191"/>
      <c r="SXX3" s="191"/>
      <c r="SXY3" s="191"/>
      <c r="SXZ3" s="191"/>
      <c r="SYA3" s="191"/>
      <c r="SYB3" s="191"/>
      <c r="SYC3" s="191"/>
      <c r="SYD3" s="191"/>
      <c r="SYE3" s="191"/>
      <c r="SYF3" s="191"/>
      <c r="SYG3" s="191"/>
      <c r="SYH3" s="191"/>
      <c r="SYI3" s="191"/>
      <c r="SYJ3" s="191"/>
      <c r="SYK3" s="191"/>
      <c r="SYL3" s="191"/>
      <c r="SYM3" s="191"/>
      <c r="SYN3" s="191"/>
      <c r="SYO3" s="191"/>
      <c r="SYP3" s="191"/>
      <c r="SYQ3" s="191"/>
      <c r="SYR3" s="191"/>
      <c r="SYS3" s="191"/>
      <c r="SYT3" s="191"/>
      <c r="SYU3" s="191"/>
      <c r="SYV3" s="191"/>
      <c r="SYW3" s="191"/>
      <c r="SYX3" s="191"/>
      <c r="SYY3" s="191"/>
      <c r="SYZ3" s="191"/>
      <c r="SZA3" s="191"/>
      <c r="SZB3" s="191"/>
      <c r="SZC3" s="191"/>
      <c r="SZD3" s="191"/>
      <c r="SZE3" s="191"/>
      <c r="SZF3" s="191"/>
      <c r="SZG3" s="191"/>
      <c r="SZH3" s="191"/>
      <c r="SZI3" s="191"/>
      <c r="SZJ3" s="191"/>
      <c r="SZK3" s="191"/>
      <c r="SZL3" s="191"/>
      <c r="SZM3" s="191"/>
      <c r="SZN3" s="191"/>
      <c r="SZO3" s="191"/>
      <c r="SZP3" s="191"/>
      <c r="SZQ3" s="191"/>
      <c r="SZR3" s="191"/>
      <c r="SZS3" s="191"/>
      <c r="SZT3" s="191"/>
      <c r="SZU3" s="191"/>
      <c r="SZV3" s="191"/>
      <c r="SZW3" s="191"/>
      <c r="SZX3" s="191"/>
      <c r="SZY3" s="191"/>
      <c r="SZZ3" s="191"/>
      <c r="TAA3" s="191"/>
      <c r="TAB3" s="191"/>
      <c r="TAC3" s="191"/>
      <c r="TAD3" s="191"/>
      <c r="TAE3" s="191"/>
      <c r="TAF3" s="191"/>
      <c r="TAG3" s="191"/>
      <c r="TAH3" s="191"/>
      <c r="TAI3" s="191"/>
      <c r="TAJ3" s="191"/>
      <c r="TAK3" s="191"/>
      <c r="TAL3" s="191"/>
      <c r="TAM3" s="191"/>
      <c r="TAN3" s="191"/>
      <c r="TAO3" s="191"/>
      <c r="TAP3" s="191"/>
      <c r="TAQ3" s="191"/>
      <c r="TAR3" s="191"/>
      <c r="TAS3" s="191"/>
      <c r="TAT3" s="191"/>
      <c r="TAU3" s="191"/>
      <c r="TAV3" s="191"/>
      <c r="TAW3" s="191"/>
      <c r="TAX3" s="191"/>
      <c r="TAY3" s="191"/>
      <c r="TAZ3" s="191"/>
      <c r="TBA3" s="191"/>
      <c r="TBB3" s="191"/>
      <c r="TBC3" s="191"/>
      <c r="TBD3" s="191"/>
      <c r="TBE3" s="191"/>
      <c r="TBF3" s="191"/>
      <c r="TBG3" s="191"/>
      <c r="TBH3" s="191"/>
      <c r="TBI3" s="191"/>
      <c r="TBJ3" s="191"/>
      <c r="TBK3" s="191"/>
      <c r="TBL3" s="191"/>
      <c r="TBM3" s="191"/>
      <c r="TBN3" s="191"/>
      <c r="TBO3" s="191"/>
      <c r="TBP3" s="191"/>
      <c r="TBQ3" s="191"/>
      <c r="TBR3" s="191"/>
      <c r="TBS3" s="191"/>
      <c r="TBT3" s="191"/>
      <c r="TBU3" s="191"/>
      <c r="TBV3" s="191"/>
      <c r="TBW3" s="191"/>
      <c r="TBX3" s="191"/>
      <c r="TBY3" s="191"/>
      <c r="TBZ3" s="191"/>
      <c r="TCA3" s="191"/>
      <c r="TCB3" s="191"/>
      <c r="TCC3" s="191"/>
      <c r="TCD3" s="191"/>
      <c r="TCE3" s="191"/>
      <c r="TCF3" s="191"/>
      <c r="TCG3" s="191"/>
      <c r="TCH3" s="191"/>
      <c r="TCI3" s="191"/>
      <c r="TCJ3" s="191"/>
      <c r="TCK3" s="191"/>
      <c r="TCL3" s="191"/>
      <c r="TCM3" s="191"/>
      <c r="TCN3" s="191"/>
      <c r="TCO3" s="191"/>
      <c r="TCP3" s="191"/>
      <c r="TCQ3" s="191"/>
      <c r="TCR3" s="191"/>
      <c r="TCS3" s="191"/>
      <c r="TCT3" s="191"/>
      <c r="TCU3" s="191"/>
      <c r="TCV3" s="191"/>
      <c r="TCW3" s="191"/>
      <c r="TCX3" s="191"/>
      <c r="TCY3" s="191"/>
      <c r="TCZ3" s="191"/>
      <c r="TDA3" s="191"/>
      <c r="TDB3" s="191"/>
      <c r="TDC3" s="191"/>
      <c r="TDD3" s="191"/>
      <c r="TDE3" s="191"/>
      <c r="TDF3" s="191"/>
      <c r="TDG3" s="191"/>
      <c r="TDH3" s="191"/>
      <c r="TDI3" s="191"/>
      <c r="TDJ3" s="191"/>
      <c r="TDK3" s="191"/>
      <c r="TDL3" s="191"/>
      <c r="TDM3" s="191"/>
      <c r="TDN3" s="191"/>
      <c r="TDO3" s="191"/>
      <c r="TDP3" s="191"/>
      <c r="TDQ3" s="191"/>
      <c r="TDR3" s="191"/>
      <c r="TDS3" s="191"/>
      <c r="TDT3" s="191"/>
      <c r="TDU3" s="191"/>
      <c r="TDV3" s="191"/>
      <c r="TDW3" s="191"/>
      <c r="TDX3" s="191"/>
      <c r="TDY3" s="191"/>
      <c r="TDZ3" s="191"/>
      <c r="TEA3" s="191"/>
      <c r="TEB3" s="191"/>
      <c r="TEC3" s="191"/>
      <c r="TED3" s="191"/>
      <c r="TEE3" s="191"/>
      <c r="TEF3" s="191"/>
      <c r="TEG3" s="191"/>
      <c r="TEH3" s="191"/>
      <c r="TEI3" s="191"/>
      <c r="TEJ3" s="191"/>
      <c r="TEK3" s="191"/>
      <c r="TEL3" s="191"/>
      <c r="TEM3" s="191"/>
      <c r="TEN3" s="191"/>
      <c r="TEO3" s="191"/>
      <c r="TEP3" s="191"/>
      <c r="TEQ3" s="191"/>
      <c r="TER3" s="191"/>
      <c r="TES3" s="191"/>
      <c r="TET3" s="191"/>
      <c r="TEU3" s="191"/>
      <c r="TEV3" s="191"/>
      <c r="TEW3" s="191"/>
      <c r="TEX3" s="191"/>
      <c r="TEY3" s="191"/>
      <c r="TEZ3" s="191"/>
      <c r="TFA3" s="191"/>
      <c r="TFB3" s="191"/>
      <c r="TFC3" s="191"/>
      <c r="TFD3" s="191"/>
      <c r="TFE3" s="191"/>
      <c r="TFF3" s="191"/>
      <c r="TFG3" s="191"/>
      <c r="TFH3" s="191"/>
      <c r="TFI3" s="191"/>
      <c r="TFJ3" s="191"/>
      <c r="TFK3" s="191"/>
      <c r="TFL3" s="191"/>
      <c r="TFM3" s="191"/>
      <c r="TFN3" s="191"/>
      <c r="TFO3" s="191"/>
      <c r="TFP3" s="191"/>
      <c r="TFQ3" s="191"/>
      <c r="TFR3" s="191"/>
      <c r="TFS3" s="191"/>
      <c r="TFT3" s="191"/>
      <c r="TFU3" s="191"/>
      <c r="TFV3" s="191"/>
      <c r="TFW3" s="191"/>
      <c r="TFX3" s="191"/>
      <c r="TFY3" s="191"/>
      <c r="TFZ3" s="191"/>
      <c r="TGA3" s="191"/>
      <c r="TGB3" s="191"/>
      <c r="TGC3" s="191"/>
      <c r="TGD3" s="191"/>
      <c r="TGE3" s="191"/>
      <c r="TGF3" s="191"/>
      <c r="TGG3" s="191"/>
      <c r="TGH3" s="191"/>
      <c r="TGI3" s="191"/>
      <c r="TGJ3" s="191"/>
      <c r="TGK3" s="191"/>
      <c r="TGL3" s="191"/>
      <c r="TGM3" s="191"/>
      <c r="TGN3" s="191"/>
      <c r="TGO3" s="191"/>
      <c r="TGP3" s="191"/>
      <c r="TGQ3" s="191"/>
      <c r="TGR3" s="191"/>
      <c r="TGS3" s="191"/>
      <c r="TGT3" s="191"/>
      <c r="TGU3" s="191"/>
      <c r="TGV3" s="191"/>
      <c r="TGW3" s="191"/>
      <c r="TGX3" s="191"/>
      <c r="TGY3" s="191"/>
      <c r="TGZ3" s="191"/>
      <c r="THA3" s="191"/>
      <c r="THB3" s="191"/>
      <c r="THC3" s="191"/>
      <c r="THD3" s="191"/>
      <c r="THE3" s="191"/>
      <c r="THF3" s="191"/>
      <c r="THG3" s="191"/>
      <c r="THH3" s="191"/>
      <c r="THI3" s="191"/>
      <c r="THJ3" s="191"/>
      <c r="THK3" s="191"/>
      <c r="THL3" s="191"/>
      <c r="THM3" s="191"/>
      <c r="THN3" s="191"/>
      <c r="THO3" s="191"/>
      <c r="THP3" s="191"/>
      <c r="THQ3" s="191"/>
      <c r="THR3" s="191"/>
      <c r="THS3" s="191"/>
      <c r="THT3" s="191"/>
      <c r="THU3" s="191"/>
      <c r="THV3" s="191"/>
      <c r="THW3" s="191"/>
      <c r="THX3" s="191"/>
      <c r="THY3" s="191"/>
      <c r="THZ3" s="191"/>
      <c r="TIA3" s="191"/>
      <c r="TIB3" s="191"/>
      <c r="TIC3" s="191"/>
      <c r="TID3" s="191"/>
      <c r="TIE3" s="191"/>
      <c r="TIF3" s="191"/>
      <c r="TIG3" s="191"/>
      <c r="TIH3" s="191"/>
      <c r="TII3" s="191"/>
      <c r="TIJ3" s="191"/>
      <c r="TIK3" s="191"/>
      <c r="TIL3" s="191"/>
      <c r="TIM3" s="191"/>
      <c r="TIN3" s="191"/>
      <c r="TIO3" s="191"/>
      <c r="TIP3" s="191"/>
      <c r="TIQ3" s="191"/>
      <c r="TIR3" s="191"/>
      <c r="TIS3" s="191"/>
      <c r="TIT3" s="191"/>
      <c r="TIU3" s="191"/>
      <c r="TIV3" s="191"/>
      <c r="TIW3" s="191"/>
      <c r="TIX3" s="191"/>
      <c r="TIY3" s="191"/>
      <c r="TIZ3" s="191"/>
      <c r="TJA3" s="191"/>
      <c r="TJB3" s="191"/>
      <c r="TJC3" s="191"/>
      <c r="TJD3" s="191"/>
      <c r="TJE3" s="191"/>
      <c r="TJF3" s="191"/>
      <c r="TJG3" s="191"/>
      <c r="TJH3" s="191"/>
      <c r="TJI3" s="191"/>
      <c r="TJJ3" s="191"/>
      <c r="TJK3" s="191"/>
      <c r="TJL3" s="191"/>
      <c r="TJM3" s="191"/>
      <c r="TJN3" s="191"/>
      <c r="TJO3" s="191"/>
      <c r="TJP3" s="191"/>
      <c r="TJQ3" s="191"/>
      <c r="TJR3" s="191"/>
      <c r="TJS3" s="191"/>
      <c r="TJT3" s="191"/>
      <c r="TJU3" s="191"/>
      <c r="TJV3" s="191"/>
      <c r="TJW3" s="191"/>
      <c r="TJX3" s="191"/>
      <c r="TJY3" s="191"/>
      <c r="TJZ3" s="191"/>
      <c r="TKA3" s="191"/>
      <c r="TKB3" s="191"/>
      <c r="TKC3" s="191"/>
      <c r="TKD3" s="191"/>
      <c r="TKE3" s="191"/>
      <c r="TKF3" s="191"/>
      <c r="TKG3" s="191"/>
      <c r="TKH3" s="191"/>
      <c r="TKI3" s="191"/>
      <c r="TKJ3" s="191"/>
      <c r="TKK3" s="191"/>
      <c r="TKL3" s="191"/>
      <c r="TKM3" s="191"/>
      <c r="TKN3" s="191"/>
      <c r="TKO3" s="191"/>
      <c r="TKP3" s="191"/>
      <c r="TKQ3" s="191"/>
      <c r="TKR3" s="191"/>
      <c r="TKS3" s="191"/>
      <c r="TKT3" s="191"/>
      <c r="TKU3" s="191"/>
      <c r="TKV3" s="191"/>
      <c r="TKW3" s="191"/>
      <c r="TKX3" s="191"/>
      <c r="TKY3" s="191"/>
      <c r="TKZ3" s="191"/>
      <c r="TLA3" s="191"/>
      <c r="TLB3" s="191"/>
      <c r="TLC3" s="191"/>
      <c r="TLD3" s="191"/>
      <c r="TLE3" s="191"/>
      <c r="TLF3" s="191"/>
      <c r="TLG3" s="191"/>
      <c r="TLH3" s="191"/>
      <c r="TLI3" s="191"/>
      <c r="TLJ3" s="191"/>
      <c r="TLK3" s="191"/>
      <c r="TLL3" s="191"/>
      <c r="TLM3" s="191"/>
      <c r="TLN3" s="191"/>
      <c r="TLO3" s="191"/>
      <c r="TLP3" s="191"/>
      <c r="TLQ3" s="191"/>
      <c r="TLR3" s="191"/>
      <c r="TLS3" s="191"/>
      <c r="TLT3" s="191"/>
      <c r="TLU3" s="191"/>
      <c r="TLV3" s="191"/>
      <c r="TLW3" s="191"/>
      <c r="TLX3" s="191"/>
      <c r="TLY3" s="191"/>
      <c r="TLZ3" s="191"/>
      <c r="TMA3" s="191"/>
      <c r="TMB3" s="191"/>
      <c r="TMC3" s="191"/>
      <c r="TMD3" s="191"/>
      <c r="TME3" s="191"/>
      <c r="TMF3" s="191"/>
      <c r="TMG3" s="191"/>
      <c r="TMH3" s="191"/>
      <c r="TMI3" s="191"/>
      <c r="TMJ3" s="191"/>
      <c r="TMK3" s="191"/>
      <c r="TML3" s="191"/>
      <c r="TMM3" s="191"/>
      <c r="TMN3" s="191"/>
      <c r="TMO3" s="191"/>
      <c r="TMP3" s="191"/>
      <c r="TMQ3" s="191"/>
      <c r="TMR3" s="191"/>
      <c r="TMS3" s="191"/>
      <c r="TMT3" s="191"/>
      <c r="TMU3" s="191"/>
      <c r="TMV3" s="191"/>
      <c r="TMW3" s="191"/>
      <c r="TMX3" s="191"/>
      <c r="TMY3" s="191"/>
      <c r="TMZ3" s="191"/>
      <c r="TNA3" s="191"/>
      <c r="TNB3" s="191"/>
      <c r="TNC3" s="191"/>
      <c r="TND3" s="191"/>
      <c r="TNE3" s="191"/>
      <c r="TNF3" s="191"/>
      <c r="TNG3" s="191"/>
      <c r="TNH3" s="191"/>
      <c r="TNI3" s="191"/>
      <c r="TNJ3" s="191"/>
      <c r="TNK3" s="191"/>
      <c r="TNL3" s="191"/>
      <c r="TNM3" s="191"/>
      <c r="TNN3" s="191"/>
      <c r="TNO3" s="191"/>
      <c r="TNP3" s="191"/>
      <c r="TNQ3" s="191"/>
      <c r="TNR3" s="191"/>
      <c r="TNS3" s="191"/>
      <c r="TNT3" s="191"/>
      <c r="TNU3" s="191"/>
      <c r="TNV3" s="191"/>
      <c r="TNW3" s="191"/>
      <c r="TNX3" s="191"/>
      <c r="TNY3" s="191"/>
      <c r="TNZ3" s="191"/>
      <c r="TOA3" s="191"/>
      <c r="TOB3" s="191"/>
      <c r="TOC3" s="191"/>
      <c r="TOD3" s="191"/>
      <c r="TOE3" s="191"/>
      <c r="TOF3" s="191"/>
      <c r="TOG3" s="191"/>
      <c r="TOH3" s="191"/>
      <c r="TOI3" s="191"/>
      <c r="TOJ3" s="191"/>
      <c r="TOK3" s="191"/>
      <c r="TOL3" s="191"/>
      <c r="TOM3" s="191"/>
      <c r="TON3" s="191"/>
      <c r="TOO3" s="191"/>
      <c r="TOP3" s="191"/>
      <c r="TOQ3" s="191"/>
      <c r="TOR3" s="191"/>
      <c r="TOS3" s="191"/>
      <c r="TOT3" s="191"/>
      <c r="TOU3" s="191"/>
      <c r="TOV3" s="191"/>
      <c r="TOW3" s="191"/>
      <c r="TOX3" s="191"/>
      <c r="TOY3" s="191"/>
      <c r="TOZ3" s="191"/>
      <c r="TPA3" s="191"/>
      <c r="TPB3" s="191"/>
      <c r="TPC3" s="191"/>
      <c r="TPD3" s="191"/>
      <c r="TPE3" s="191"/>
      <c r="TPF3" s="191"/>
      <c r="TPG3" s="191"/>
      <c r="TPH3" s="191"/>
      <c r="TPI3" s="191"/>
      <c r="TPJ3" s="191"/>
      <c r="TPK3" s="191"/>
      <c r="TPL3" s="191"/>
      <c r="TPM3" s="191"/>
      <c r="TPN3" s="191"/>
      <c r="TPO3" s="191"/>
      <c r="TPP3" s="191"/>
      <c r="TPQ3" s="191"/>
      <c r="TPR3" s="191"/>
      <c r="TPS3" s="191"/>
      <c r="TPT3" s="191"/>
      <c r="TPU3" s="191"/>
      <c r="TPV3" s="191"/>
      <c r="TPW3" s="191"/>
      <c r="TPX3" s="191"/>
      <c r="TPY3" s="191"/>
      <c r="TPZ3" s="191"/>
      <c r="TQA3" s="191"/>
      <c r="TQB3" s="191"/>
      <c r="TQC3" s="191"/>
      <c r="TQD3" s="191"/>
      <c r="TQE3" s="191"/>
      <c r="TQF3" s="191"/>
      <c r="TQG3" s="191"/>
      <c r="TQH3" s="191"/>
      <c r="TQI3" s="191"/>
      <c r="TQJ3" s="191"/>
      <c r="TQK3" s="191"/>
      <c r="TQL3" s="191"/>
      <c r="TQM3" s="191"/>
      <c r="TQN3" s="191"/>
      <c r="TQO3" s="191"/>
      <c r="TQP3" s="191"/>
      <c r="TQQ3" s="191"/>
      <c r="TQR3" s="191"/>
      <c r="TQS3" s="191"/>
      <c r="TQT3" s="191"/>
      <c r="TQU3" s="191"/>
      <c r="TQV3" s="191"/>
      <c r="TQW3" s="191"/>
      <c r="TQX3" s="191"/>
      <c r="TQY3" s="191"/>
      <c r="TQZ3" s="191"/>
      <c r="TRA3" s="191"/>
      <c r="TRB3" s="191"/>
      <c r="TRC3" s="191"/>
      <c r="TRD3" s="191"/>
      <c r="TRE3" s="191"/>
      <c r="TRF3" s="191"/>
      <c r="TRG3" s="191"/>
      <c r="TRH3" s="191"/>
      <c r="TRI3" s="191"/>
      <c r="TRJ3" s="191"/>
      <c r="TRK3" s="191"/>
      <c r="TRL3" s="191"/>
      <c r="TRM3" s="191"/>
      <c r="TRN3" s="191"/>
      <c r="TRO3" s="191"/>
      <c r="TRP3" s="191"/>
      <c r="TRQ3" s="191"/>
      <c r="TRR3" s="191"/>
      <c r="TRS3" s="191"/>
      <c r="TRT3" s="191"/>
      <c r="TRU3" s="191"/>
      <c r="TRV3" s="191"/>
      <c r="TRW3" s="191"/>
      <c r="TRX3" s="191"/>
      <c r="TRY3" s="191"/>
      <c r="TRZ3" s="191"/>
      <c r="TSA3" s="191"/>
      <c r="TSB3" s="191"/>
      <c r="TSC3" s="191"/>
      <c r="TSD3" s="191"/>
      <c r="TSE3" s="191"/>
      <c r="TSF3" s="191"/>
      <c r="TSG3" s="191"/>
      <c r="TSH3" s="191"/>
      <c r="TSI3" s="191"/>
      <c r="TSJ3" s="191"/>
      <c r="TSK3" s="191"/>
      <c r="TSL3" s="191"/>
      <c r="TSM3" s="191"/>
      <c r="TSN3" s="191"/>
      <c r="TSO3" s="191"/>
      <c r="TSP3" s="191"/>
      <c r="TSQ3" s="191"/>
      <c r="TSR3" s="191"/>
      <c r="TSS3" s="191"/>
      <c r="TST3" s="191"/>
      <c r="TSU3" s="191"/>
      <c r="TSV3" s="191"/>
      <c r="TSW3" s="191"/>
      <c r="TSX3" s="191"/>
      <c r="TSY3" s="191"/>
      <c r="TSZ3" s="191"/>
      <c r="TTA3" s="191"/>
      <c r="TTB3" s="191"/>
      <c r="TTC3" s="191"/>
      <c r="TTD3" s="191"/>
      <c r="TTE3" s="191"/>
      <c r="TTF3" s="191"/>
      <c r="TTG3" s="191"/>
      <c r="TTH3" s="191"/>
      <c r="TTI3" s="191"/>
      <c r="TTJ3" s="191"/>
      <c r="TTK3" s="191"/>
      <c r="TTL3" s="191"/>
      <c r="TTM3" s="191"/>
      <c r="TTN3" s="191"/>
      <c r="TTO3" s="191"/>
      <c r="TTP3" s="191"/>
      <c r="TTQ3" s="191"/>
      <c r="TTR3" s="191"/>
      <c r="TTS3" s="191"/>
      <c r="TTT3" s="191"/>
      <c r="TTU3" s="191"/>
      <c r="TTV3" s="191"/>
      <c r="TTW3" s="191"/>
      <c r="TTX3" s="191"/>
      <c r="TTY3" s="191"/>
      <c r="TTZ3" s="191"/>
      <c r="TUA3" s="191"/>
      <c r="TUB3" s="191"/>
      <c r="TUC3" s="191"/>
      <c r="TUD3" s="191"/>
      <c r="TUE3" s="191"/>
      <c r="TUF3" s="191"/>
      <c r="TUG3" s="191"/>
      <c r="TUH3" s="191"/>
      <c r="TUI3" s="191"/>
      <c r="TUJ3" s="191"/>
      <c r="TUK3" s="191"/>
      <c r="TUL3" s="191"/>
      <c r="TUM3" s="191"/>
      <c r="TUN3" s="191"/>
      <c r="TUO3" s="191"/>
      <c r="TUP3" s="191"/>
      <c r="TUQ3" s="191"/>
      <c r="TUR3" s="191"/>
      <c r="TUS3" s="191"/>
      <c r="TUT3" s="191"/>
      <c r="TUU3" s="191"/>
      <c r="TUV3" s="191"/>
      <c r="TUW3" s="191"/>
      <c r="TUX3" s="191"/>
      <c r="TUY3" s="191"/>
      <c r="TUZ3" s="191"/>
      <c r="TVA3" s="191"/>
      <c r="TVB3" s="191"/>
      <c r="TVC3" s="191"/>
      <c r="TVD3" s="191"/>
      <c r="TVE3" s="191"/>
      <c r="TVF3" s="191"/>
      <c r="TVG3" s="191"/>
      <c r="TVH3" s="191"/>
      <c r="TVI3" s="191"/>
      <c r="TVJ3" s="191"/>
      <c r="TVK3" s="191"/>
      <c r="TVL3" s="191"/>
      <c r="TVM3" s="191"/>
      <c r="TVN3" s="191"/>
      <c r="TVO3" s="191"/>
      <c r="TVP3" s="191"/>
      <c r="TVQ3" s="191"/>
      <c r="TVR3" s="191"/>
      <c r="TVS3" s="191"/>
      <c r="TVT3" s="191"/>
      <c r="TVU3" s="191"/>
      <c r="TVV3" s="191"/>
      <c r="TVW3" s="191"/>
      <c r="TVX3" s="191"/>
      <c r="TVY3" s="191"/>
      <c r="TVZ3" s="191"/>
      <c r="TWA3" s="191"/>
      <c r="TWB3" s="191"/>
      <c r="TWC3" s="191"/>
      <c r="TWD3" s="191"/>
      <c r="TWE3" s="191"/>
      <c r="TWF3" s="191"/>
      <c r="TWG3" s="191"/>
      <c r="TWH3" s="191"/>
      <c r="TWI3" s="191"/>
      <c r="TWJ3" s="191"/>
      <c r="TWK3" s="191"/>
      <c r="TWL3" s="191"/>
      <c r="TWM3" s="191"/>
      <c r="TWN3" s="191"/>
      <c r="TWO3" s="191"/>
      <c r="TWP3" s="191"/>
      <c r="TWQ3" s="191"/>
      <c r="TWR3" s="191"/>
      <c r="TWS3" s="191"/>
      <c r="TWT3" s="191"/>
      <c r="TWU3" s="191"/>
      <c r="TWV3" s="191"/>
      <c r="TWW3" s="191"/>
      <c r="TWX3" s="191"/>
      <c r="TWY3" s="191"/>
      <c r="TWZ3" s="191"/>
      <c r="TXA3" s="191"/>
      <c r="TXB3" s="191"/>
      <c r="TXC3" s="191"/>
      <c r="TXD3" s="191"/>
      <c r="TXE3" s="191"/>
      <c r="TXF3" s="191"/>
      <c r="TXG3" s="191"/>
      <c r="TXH3" s="191"/>
      <c r="TXI3" s="191"/>
      <c r="TXJ3" s="191"/>
      <c r="TXK3" s="191"/>
      <c r="TXL3" s="191"/>
      <c r="TXM3" s="191"/>
      <c r="TXN3" s="191"/>
      <c r="TXO3" s="191"/>
      <c r="TXP3" s="191"/>
      <c r="TXQ3" s="191"/>
      <c r="TXR3" s="191"/>
      <c r="TXS3" s="191"/>
      <c r="TXT3" s="191"/>
      <c r="TXU3" s="191"/>
      <c r="TXV3" s="191"/>
      <c r="TXW3" s="191"/>
      <c r="TXX3" s="191"/>
      <c r="TXY3" s="191"/>
      <c r="TXZ3" s="191"/>
      <c r="TYA3" s="191"/>
      <c r="TYB3" s="191"/>
      <c r="TYC3" s="191"/>
      <c r="TYD3" s="191"/>
      <c r="TYE3" s="191"/>
      <c r="TYF3" s="191"/>
      <c r="TYG3" s="191"/>
      <c r="TYH3" s="191"/>
      <c r="TYI3" s="191"/>
      <c r="TYJ3" s="191"/>
      <c r="TYK3" s="191"/>
      <c r="TYL3" s="191"/>
      <c r="TYM3" s="191"/>
      <c r="TYN3" s="191"/>
      <c r="TYO3" s="191"/>
      <c r="TYP3" s="191"/>
      <c r="TYQ3" s="191"/>
      <c r="TYR3" s="191"/>
      <c r="TYS3" s="191"/>
      <c r="TYT3" s="191"/>
      <c r="TYU3" s="191"/>
      <c r="TYV3" s="191"/>
      <c r="TYW3" s="191"/>
      <c r="TYX3" s="191"/>
      <c r="TYY3" s="191"/>
      <c r="TYZ3" s="191"/>
      <c r="TZA3" s="191"/>
      <c r="TZB3" s="191"/>
      <c r="TZC3" s="191"/>
      <c r="TZD3" s="191"/>
      <c r="TZE3" s="191"/>
      <c r="TZF3" s="191"/>
      <c r="TZG3" s="191"/>
      <c r="TZH3" s="191"/>
      <c r="TZI3" s="191"/>
      <c r="TZJ3" s="191"/>
      <c r="TZK3" s="191"/>
      <c r="TZL3" s="191"/>
      <c r="TZM3" s="191"/>
      <c r="TZN3" s="191"/>
      <c r="TZO3" s="191"/>
      <c r="TZP3" s="191"/>
      <c r="TZQ3" s="191"/>
      <c r="TZR3" s="191"/>
      <c r="TZS3" s="191"/>
      <c r="TZT3" s="191"/>
      <c r="TZU3" s="191"/>
      <c r="TZV3" s="191"/>
      <c r="TZW3" s="191"/>
      <c r="TZX3" s="191"/>
      <c r="TZY3" s="191"/>
      <c r="TZZ3" s="191"/>
      <c r="UAA3" s="191"/>
      <c r="UAB3" s="191"/>
      <c r="UAC3" s="191"/>
      <c r="UAD3" s="191"/>
      <c r="UAE3" s="191"/>
      <c r="UAF3" s="191"/>
      <c r="UAG3" s="191"/>
      <c r="UAH3" s="191"/>
      <c r="UAI3" s="191"/>
      <c r="UAJ3" s="191"/>
      <c r="UAK3" s="191"/>
      <c r="UAL3" s="191"/>
      <c r="UAM3" s="191"/>
      <c r="UAN3" s="191"/>
      <c r="UAO3" s="191"/>
      <c r="UAP3" s="191"/>
      <c r="UAQ3" s="191"/>
      <c r="UAR3" s="191"/>
      <c r="UAS3" s="191"/>
      <c r="UAT3" s="191"/>
      <c r="UAU3" s="191"/>
      <c r="UAV3" s="191"/>
      <c r="UAW3" s="191"/>
      <c r="UAX3" s="191"/>
      <c r="UAY3" s="191"/>
      <c r="UAZ3" s="191"/>
      <c r="UBA3" s="191"/>
      <c r="UBB3" s="191"/>
      <c r="UBC3" s="191"/>
      <c r="UBD3" s="191"/>
      <c r="UBE3" s="191"/>
      <c r="UBF3" s="191"/>
      <c r="UBG3" s="191"/>
      <c r="UBH3" s="191"/>
      <c r="UBI3" s="191"/>
      <c r="UBJ3" s="191"/>
      <c r="UBK3" s="191"/>
      <c r="UBL3" s="191"/>
      <c r="UBM3" s="191"/>
      <c r="UBN3" s="191"/>
      <c r="UBO3" s="191"/>
      <c r="UBP3" s="191"/>
      <c r="UBQ3" s="191"/>
      <c r="UBR3" s="191"/>
      <c r="UBS3" s="191"/>
      <c r="UBT3" s="191"/>
      <c r="UBU3" s="191"/>
      <c r="UBV3" s="191"/>
      <c r="UBW3" s="191"/>
      <c r="UBX3" s="191"/>
      <c r="UBY3" s="191"/>
      <c r="UBZ3" s="191"/>
      <c r="UCA3" s="191"/>
      <c r="UCB3" s="191"/>
      <c r="UCC3" s="191"/>
      <c r="UCD3" s="191"/>
      <c r="UCE3" s="191"/>
      <c r="UCF3" s="191"/>
      <c r="UCG3" s="191"/>
      <c r="UCH3" s="191"/>
      <c r="UCI3" s="191"/>
      <c r="UCJ3" s="191"/>
      <c r="UCK3" s="191"/>
      <c r="UCL3" s="191"/>
      <c r="UCM3" s="191"/>
      <c r="UCN3" s="191"/>
      <c r="UCO3" s="191"/>
      <c r="UCP3" s="191"/>
      <c r="UCQ3" s="191"/>
      <c r="UCR3" s="191"/>
      <c r="UCS3" s="191"/>
      <c r="UCT3" s="191"/>
      <c r="UCU3" s="191"/>
      <c r="UCV3" s="191"/>
      <c r="UCW3" s="191"/>
      <c r="UCX3" s="191"/>
      <c r="UCY3" s="191"/>
      <c r="UCZ3" s="191"/>
      <c r="UDA3" s="191"/>
      <c r="UDB3" s="191"/>
      <c r="UDC3" s="191"/>
      <c r="UDD3" s="191"/>
      <c r="UDE3" s="191"/>
      <c r="UDF3" s="191"/>
      <c r="UDG3" s="191"/>
      <c r="UDH3" s="191"/>
      <c r="UDI3" s="191"/>
      <c r="UDJ3" s="191"/>
      <c r="UDK3" s="191"/>
      <c r="UDL3" s="191"/>
      <c r="UDM3" s="191"/>
      <c r="UDN3" s="191"/>
      <c r="UDO3" s="191"/>
      <c r="UDP3" s="191"/>
      <c r="UDQ3" s="191"/>
      <c r="UDR3" s="191"/>
      <c r="UDS3" s="191"/>
      <c r="UDT3" s="191"/>
      <c r="UDU3" s="191"/>
      <c r="UDV3" s="191"/>
      <c r="UDW3" s="191"/>
      <c r="UDX3" s="191"/>
      <c r="UDY3" s="191"/>
      <c r="UDZ3" s="191"/>
      <c r="UEA3" s="191"/>
      <c r="UEB3" s="191"/>
      <c r="UEC3" s="191"/>
      <c r="UED3" s="191"/>
      <c r="UEE3" s="191"/>
      <c r="UEF3" s="191"/>
      <c r="UEG3" s="191"/>
      <c r="UEH3" s="191"/>
      <c r="UEI3" s="191"/>
      <c r="UEJ3" s="191"/>
      <c r="UEK3" s="191"/>
      <c r="UEL3" s="191"/>
      <c r="UEM3" s="191"/>
      <c r="UEN3" s="191"/>
      <c r="UEO3" s="191"/>
      <c r="UEP3" s="191"/>
      <c r="UEQ3" s="191"/>
      <c r="UER3" s="191"/>
      <c r="UES3" s="191"/>
      <c r="UET3" s="191"/>
      <c r="UEU3" s="191"/>
      <c r="UEV3" s="191"/>
      <c r="UEW3" s="191"/>
      <c r="UEX3" s="191"/>
      <c r="UEY3" s="191"/>
      <c r="UEZ3" s="191"/>
      <c r="UFA3" s="191"/>
      <c r="UFB3" s="191"/>
      <c r="UFC3" s="191"/>
      <c r="UFD3" s="191"/>
      <c r="UFE3" s="191"/>
      <c r="UFF3" s="191"/>
      <c r="UFG3" s="191"/>
      <c r="UFH3" s="191"/>
      <c r="UFI3" s="191"/>
      <c r="UFJ3" s="191"/>
      <c r="UFK3" s="191"/>
      <c r="UFL3" s="191"/>
      <c r="UFM3" s="191"/>
      <c r="UFN3" s="191"/>
      <c r="UFO3" s="191"/>
      <c r="UFP3" s="191"/>
      <c r="UFQ3" s="191"/>
      <c r="UFR3" s="191"/>
      <c r="UFS3" s="191"/>
      <c r="UFT3" s="191"/>
      <c r="UFU3" s="191"/>
      <c r="UFV3" s="191"/>
      <c r="UFW3" s="191"/>
      <c r="UFX3" s="191"/>
      <c r="UFY3" s="191"/>
      <c r="UFZ3" s="191"/>
      <c r="UGA3" s="191"/>
      <c r="UGB3" s="191"/>
      <c r="UGC3" s="191"/>
      <c r="UGD3" s="191"/>
      <c r="UGE3" s="191"/>
      <c r="UGF3" s="191"/>
      <c r="UGG3" s="191"/>
      <c r="UGH3" s="191"/>
      <c r="UGI3" s="191"/>
      <c r="UGJ3" s="191"/>
      <c r="UGK3" s="191"/>
      <c r="UGL3" s="191"/>
      <c r="UGM3" s="191"/>
      <c r="UGN3" s="191"/>
      <c r="UGO3" s="191"/>
      <c r="UGP3" s="191"/>
      <c r="UGQ3" s="191"/>
      <c r="UGR3" s="191"/>
      <c r="UGS3" s="191"/>
      <c r="UGT3" s="191"/>
      <c r="UGU3" s="191"/>
      <c r="UGV3" s="191"/>
      <c r="UGW3" s="191"/>
      <c r="UGX3" s="191"/>
      <c r="UGY3" s="191"/>
      <c r="UGZ3" s="191"/>
      <c r="UHA3" s="191"/>
      <c r="UHB3" s="191"/>
      <c r="UHC3" s="191"/>
      <c r="UHD3" s="191"/>
      <c r="UHE3" s="191"/>
      <c r="UHF3" s="191"/>
      <c r="UHG3" s="191"/>
      <c r="UHH3" s="191"/>
      <c r="UHI3" s="191"/>
      <c r="UHJ3" s="191"/>
      <c r="UHK3" s="191"/>
      <c r="UHL3" s="191"/>
      <c r="UHM3" s="191"/>
      <c r="UHN3" s="191"/>
      <c r="UHO3" s="191"/>
      <c r="UHP3" s="191"/>
      <c r="UHQ3" s="191"/>
      <c r="UHR3" s="191"/>
      <c r="UHS3" s="191"/>
      <c r="UHT3" s="191"/>
      <c r="UHU3" s="191"/>
      <c r="UHV3" s="191"/>
      <c r="UHW3" s="191"/>
      <c r="UHX3" s="191"/>
      <c r="UHY3" s="191"/>
      <c r="UHZ3" s="191"/>
      <c r="UIA3" s="191"/>
      <c r="UIB3" s="191"/>
      <c r="UIC3" s="191"/>
      <c r="UID3" s="191"/>
      <c r="UIE3" s="191"/>
      <c r="UIF3" s="191"/>
      <c r="UIG3" s="191"/>
      <c r="UIH3" s="191"/>
      <c r="UII3" s="191"/>
      <c r="UIJ3" s="191"/>
      <c r="UIK3" s="191"/>
      <c r="UIL3" s="191"/>
      <c r="UIM3" s="191"/>
      <c r="UIN3" s="191"/>
      <c r="UIO3" s="191"/>
      <c r="UIP3" s="191"/>
      <c r="UIQ3" s="191"/>
      <c r="UIR3" s="191"/>
      <c r="UIS3" s="191"/>
      <c r="UIT3" s="191"/>
      <c r="UIU3" s="191"/>
      <c r="UIV3" s="191"/>
      <c r="UIW3" s="191"/>
      <c r="UIX3" s="191"/>
      <c r="UIY3" s="191"/>
      <c r="UIZ3" s="191"/>
      <c r="UJA3" s="191"/>
      <c r="UJB3" s="191"/>
      <c r="UJC3" s="191"/>
      <c r="UJD3" s="191"/>
      <c r="UJE3" s="191"/>
      <c r="UJF3" s="191"/>
      <c r="UJG3" s="191"/>
      <c r="UJH3" s="191"/>
      <c r="UJI3" s="191"/>
      <c r="UJJ3" s="191"/>
      <c r="UJK3" s="191"/>
      <c r="UJL3" s="191"/>
      <c r="UJM3" s="191"/>
      <c r="UJN3" s="191"/>
      <c r="UJO3" s="191"/>
      <c r="UJP3" s="191"/>
      <c r="UJQ3" s="191"/>
      <c r="UJR3" s="191"/>
      <c r="UJS3" s="191"/>
      <c r="UJT3" s="191"/>
      <c r="UJU3" s="191"/>
      <c r="UJV3" s="191"/>
      <c r="UJW3" s="191"/>
      <c r="UJX3" s="191"/>
      <c r="UJY3" s="191"/>
      <c r="UJZ3" s="191"/>
      <c r="UKA3" s="191"/>
      <c r="UKB3" s="191"/>
      <c r="UKC3" s="191"/>
      <c r="UKD3" s="191"/>
      <c r="UKE3" s="191"/>
      <c r="UKF3" s="191"/>
      <c r="UKG3" s="191"/>
      <c r="UKH3" s="191"/>
      <c r="UKI3" s="191"/>
      <c r="UKJ3" s="191"/>
      <c r="UKK3" s="191"/>
      <c r="UKL3" s="191"/>
      <c r="UKM3" s="191"/>
      <c r="UKN3" s="191"/>
      <c r="UKO3" s="191"/>
      <c r="UKP3" s="191"/>
      <c r="UKQ3" s="191"/>
      <c r="UKR3" s="191"/>
      <c r="UKS3" s="191"/>
      <c r="UKT3" s="191"/>
      <c r="UKU3" s="191"/>
      <c r="UKV3" s="191"/>
      <c r="UKW3" s="191"/>
      <c r="UKX3" s="191"/>
      <c r="UKY3" s="191"/>
      <c r="UKZ3" s="191"/>
      <c r="ULA3" s="191"/>
      <c r="ULB3" s="191"/>
      <c r="ULC3" s="191"/>
      <c r="ULD3" s="191"/>
      <c r="ULE3" s="191"/>
      <c r="ULF3" s="191"/>
      <c r="ULG3" s="191"/>
      <c r="ULH3" s="191"/>
      <c r="ULI3" s="191"/>
      <c r="ULJ3" s="191"/>
      <c r="ULK3" s="191"/>
      <c r="ULL3" s="191"/>
      <c r="ULM3" s="191"/>
      <c r="ULN3" s="191"/>
      <c r="ULO3" s="191"/>
      <c r="ULP3" s="191"/>
      <c r="ULQ3" s="191"/>
      <c r="ULR3" s="191"/>
      <c r="ULS3" s="191"/>
      <c r="ULT3" s="191"/>
      <c r="ULU3" s="191"/>
      <c r="ULV3" s="191"/>
      <c r="ULW3" s="191"/>
      <c r="ULX3" s="191"/>
      <c r="ULY3" s="191"/>
      <c r="ULZ3" s="191"/>
      <c r="UMA3" s="191"/>
      <c r="UMB3" s="191"/>
      <c r="UMC3" s="191"/>
      <c r="UMD3" s="191"/>
      <c r="UME3" s="191"/>
      <c r="UMF3" s="191"/>
      <c r="UMG3" s="191"/>
      <c r="UMH3" s="191"/>
      <c r="UMI3" s="191"/>
      <c r="UMJ3" s="191"/>
      <c r="UMK3" s="191"/>
      <c r="UML3" s="191"/>
      <c r="UMM3" s="191"/>
      <c r="UMN3" s="191"/>
      <c r="UMO3" s="191"/>
      <c r="UMP3" s="191"/>
      <c r="UMQ3" s="191"/>
      <c r="UMR3" s="191"/>
      <c r="UMS3" s="191"/>
      <c r="UMT3" s="191"/>
      <c r="UMU3" s="191"/>
      <c r="UMV3" s="191"/>
      <c r="UMW3" s="191"/>
      <c r="UMX3" s="191"/>
      <c r="UMY3" s="191"/>
      <c r="UMZ3" s="191"/>
      <c r="UNA3" s="191"/>
      <c r="UNB3" s="191"/>
      <c r="UNC3" s="191"/>
      <c r="UND3" s="191"/>
      <c r="UNE3" s="191"/>
      <c r="UNF3" s="191"/>
      <c r="UNG3" s="191"/>
      <c r="UNH3" s="191"/>
      <c r="UNI3" s="191"/>
      <c r="UNJ3" s="191"/>
      <c r="UNK3" s="191"/>
      <c r="UNL3" s="191"/>
      <c r="UNM3" s="191"/>
      <c r="UNN3" s="191"/>
      <c r="UNO3" s="191"/>
      <c r="UNP3" s="191"/>
      <c r="UNQ3" s="191"/>
      <c r="UNR3" s="191"/>
      <c r="UNS3" s="191"/>
      <c r="UNT3" s="191"/>
      <c r="UNU3" s="191"/>
      <c r="UNV3" s="191"/>
      <c r="UNW3" s="191"/>
      <c r="UNX3" s="191"/>
      <c r="UNY3" s="191"/>
      <c r="UNZ3" s="191"/>
      <c r="UOA3" s="191"/>
      <c r="UOB3" s="191"/>
      <c r="UOC3" s="191"/>
      <c r="UOD3" s="191"/>
      <c r="UOE3" s="191"/>
      <c r="UOF3" s="191"/>
      <c r="UOG3" s="191"/>
      <c r="UOH3" s="191"/>
      <c r="UOI3" s="191"/>
      <c r="UOJ3" s="191"/>
      <c r="UOK3" s="191"/>
      <c r="UOL3" s="191"/>
      <c r="UOM3" s="191"/>
      <c r="UON3" s="191"/>
      <c r="UOO3" s="191"/>
      <c r="UOP3" s="191"/>
      <c r="UOQ3" s="191"/>
      <c r="UOR3" s="191"/>
      <c r="UOS3" s="191"/>
      <c r="UOT3" s="191"/>
      <c r="UOU3" s="191"/>
      <c r="UOV3" s="191"/>
      <c r="UOW3" s="191"/>
      <c r="UOX3" s="191"/>
      <c r="UOY3" s="191"/>
      <c r="UOZ3" s="191"/>
      <c r="UPA3" s="191"/>
      <c r="UPB3" s="191"/>
      <c r="UPC3" s="191"/>
      <c r="UPD3" s="191"/>
      <c r="UPE3" s="191"/>
      <c r="UPF3" s="191"/>
      <c r="UPG3" s="191"/>
      <c r="UPH3" s="191"/>
      <c r="UPI3" s="191"/>
      <c r="UPJ3" s="191"/>
      <c r="UPK3" s="191"/>
      <c r="UPL3" s="191"/>
      <c r="UPM3" s="191"/>
      <c r="UPN3" s="191"/>
      <c r="UPO3" s="191"/>
      <c r="UPP3" s="191"/>
      <c r="UPQ3" s="191"/>
      <c r="UPR3" s="191"/>
      <c r="UPS3" s="191"/>
      <c r="UPT3" s="191"/>
      <c r="UPU3" s="191"/>
      <c r="UPV3" s="191"/>
      <c r="UPW3" s="191"/>
      <c r="UPX3" s="191"/>
      <c r="UPY3" s="191"/>
      <c r="UPZ3" s="191"/>
      <c r="UQA3" s="191"/>
      <c r="UQB3" s="191"/>
      <c r="UQC3" s="191"/>
      <c r="UQD3" s="191"/>
      <c r="UQE3" s="191"/>
      <c r="UQF3" s="191"/>
      <c r="UQG3" s="191"/>
      <c r="UQH3" s="191"/>
      <c r="UQI3" s="191"/>
      <c r="UQJ3" s="191"/>
      <c r="UQK3" s="191"/>
      <c r="UQL3" s="191"/>
      <c r="UQM3" s="191"/>
      <c r="UQN3" s="191"/>
      <c r="UQO3" s="191"/>
      <c r="UQP3" s="191"/>
      <c r="UQQ3" s="191"/>
      <c r="UQR3" s="191"/>
      <c r="UQS3" s="191"/>
      <c r="UQT3" s="191"/>
      <c r="UQU3" s="191"/>
      <c r="UQV3" s="191"/>
      <c r="UQW3" s="191"/>
      <c r="UQX3" s="191"/>
      <c r="UQY3" s="191"/>
      <c r="UQZ3" s="191"/>
      <c r="URA3" s="191"/>
      <c r="URB3" s="191"/>
      <c r="URC3" s="191"/>
      <c r="URD3" s="191"/>
      <c r="URE3" s="191"/>
      <c r="URF3" s="191"/>
      <c r="URG3" s="191"/>
      <c r="URH3" s="191"/>
      <c r="URI3" s="191"/>
      <c r="URJ3" s="191"/>
      <c r="URK3" s="191"/>
      <c r="URL3" s="191"/>
      <c r="URM3" s="191"/>
      <c r="URN3" s="191"/>
      <c r="URO3" s="191"/>
      <c r="URP3" s="191"/>
      <c r="URQ3" s="191"/>
      <c r="URR3" s="191"/>
      <c r="URS3" s="191"/>
      <c r="URT3" s="191"/>
      <c r="URU3" s="191"/>
      <c r="URV3" s="191"/>
      <c r="URW3" s="191"/>
      <c r="URX3" s="191"/>
      <c r="URY3" s="191"/>
      <c r="URZ3" s="191"/>
      <c r="USA3" s="191"/>
      <c r="USB3" s="191"/>
      <c r="USC3" s="191"/>
      <c r="USD3" s="191"/>
      <c r="USE3" s="191"/>
      <c r="USF3" s="191"/>
      <c r="USG3" s="191"/>
      <c r="USH3" s="191"/>
      <c r="USI3" s="191"/>
      <c r="USJ3" s="191"/>
      <c r="USK3" s="191"/>
      <c r="USL3" s="191"/>
      <c r="USM3" s="191"/>
      <c r="USN3" s="191"/>
      <c r="USO3" s="191"/>
      <c r="USP3" s="191"/>
      <c r="USQ3" s="191"/>
      <c r="USR3" s="191"/>
      <c r="USS3" s="191"/>
      <c r="UST3" s="191"/>
      <c r="USU3" s="191"/>
      <c r="USV3" s="191"/>
      <c r="USW3" s="191"/>
      <c r="USX3" s="191"/>
      <c r="USY3" s="191"/>
      <c r="USZ3" s="191"/>
      <c r="UTA3" s="191"/>
      <c r="UTB3" s="191"/>
      <c r="UTC3" s="191"/>
      <c r="UTD3" s="191"/>
      <c r="UTE3" s="191"/>
      <c r="UTF3" s="191"/>
      <c r="UTG3" s="191"/>
      <c r="UTH3" s="191"/>
      <c r="UTI3" s="191"/>
      <c r="UTJ3" s="191"/>
      <c r="UTK3" s="191"/>
      <c r="UTL3" s="191"/>
      <c r="UTM3" s="191"/>
      <c r="UTN3" s="191"/>
      <c r="UTO3" s="191"/>
      <c r="UTP3" s="191"/>
      <c r="UTQ3" s="191"/>
      <c r="UTR3" s="191"/>
      <c r="UTS3" s="191"/>
      <c r="UTT3" s="191"/>
      <c r="UTU3" s="191"/>
      <c r="UTV3" s="191"/>
      <c r="UTW3" s="191"/>
      <c r="UTX3" s="191"/>
      <c r="UTY3" s="191"/>
      <c r="UTZ3" s="191"/>
      <c r="UUA3" s="191"/>
      <c r="UUB3" s="191"/>
      <c r="UUC3" s="191"/>
      <c r="UUD3" s="191"/>
      <c r="UUE3" s="191"/>
      <c r="UUF3" s="191"/>
      <c r="UUG3" s="191"/>
      <c r="UUH3" s="191"/>
      <c r="UUI3" s="191"/>
      <c r="UUJ3" s="191"/>
      <c r="UUK3" s="191"/>
      <c r="UUL3" s="191"/>
      <c r="UUM3" s="191"/>
      <c r="UUN3" s="191"/>
      <c r="UUO3" s="191"/>
      <c r="UUP3" s="191"/>
      <c r="UUQ3" s="191"/>
      <c r="UUR3" s="191"/>
      <c r="UUS3" s="191"/>
      <c r="UUT3" s="191"/>
      <c r="UUU3" s="191"/>
      <c r="UUV3" s="191"/>
      <c r="UUW3" s="191"/>
      <c r="UUX3" s="191"/>
      <c r="UUY3" s="191"/>
      <c r="UUZ3" s="191"/>
      <c r="UVA3" s="191"/>
      <c r="UVB3" s="191"/>
      <c r="UVC3" s="191"/>
      <c r="UVD3" s="191"/>
      <c r="UVE3" s="191"/>
      <c r="UVF3" s="191"/>
      <c r="UVG3" s="191"/>
      <c r="UVH3" s="191"/>
      <c r="UVI3" s="191"/>
      <c r="UVJ3" s="191"/>
      <c r="UVK3" s="191"/>
      <c r="UVL3" s="191"/>
      <c r="UVM3" s="191"/>
      <c r="UVN3" s="191"/>
      <c r="UVO3" s="191"/>
      <c r="UVP3" s="191"/>
      <c r="UVQ3" s="191"/>
      <c r="UVR3" s="191"/>
      <c r="UVS3" s="191"/>
      <c r="UVT3" s="191"/>
      <c r="UVU3" s="191"/>
      <c r="UVV3" s="191"/>
      <c r="UVW3" s="191"/>
      <c r="UVX3" s="191"/>
      <c r="UVY3" s="191"/>
      <c r="UVZ3" s="191"/>
      <c r="UWA3" s="191"/>
      <c r="UWB3" s="191"/>
      <c r="UWC3" s="191"/>
      <c r="UWD3" s="191"/>
      <c r="UWE3" s="191"/>
      <c r="UWF3" s="191"/>
      <c r="UWG3" s="191"/>
      <c r="UWH3" s="191"/>
      <c r="UWI3" s="191"/>
      <c r="UWJ3" s="191"/>
      <c r="UWK3" s="191"/>
      <c r="UWL3" s="191"/>
      <c r="UWM3" s="191"/>
      <c r="UWN3" s="191"/>
      <c r="UWO3" s="191"/>
      <c r="UWP3" s="191"/>
      <c r="UWQ3" s="191"/>
      <c r="UWR3" s="191"/>
      <c r="UWS3" s="191"/>
      <c r="UWT3" s="191"/>
      <c r="UWU3" s="191"/>
      <c r="UWV3" s="191"/>
      <c r="UWW3" s="191"/>
      <c r="UWX3" s="191"/>
      <c r="UWY3" s="191"/>
      <c r="UWZ3" s="191"/>
      <c r="UXA3" s="191"/>
      <c r="UXB3" s="191"/>
      <c r="UXC3" s="191"/>
      <c r="UXD3" s="191"/>
      <c r="UXE3" s="191"/>
      <c r="UXF3" s="191"/>
      <c r="UXG3" s="191"/>
      <c r="UXH3" s="191"/>
      <c r="UXI3" s="191"/>
      <c r="UXJ3" s="191"/>
      <c r="UXK3" s="191"/>
      <c r="UXL3" s="191"/>
      <c r="UXM3" s="191"/>
      <c r="UXN3" s="191"/>
      <c r="UXO3" s="191"/>
      <c r="UXP3" s="191"/>
      <c r="UXQ3" s="191"/>
      <c r="UXR3" s="191"/>
      <c r="UXS3" s="191"/>
      <c r="UXT3" s="191"/>
      <c r="UXU3" s="191"/>
      <c r="UXV3" s="191"/>
      <c r="UXW3" s="191"/>
      <c r="UXX3" s="191"/>
      <c r="UXY3" s="191"/>
      <c r="UXZ3" s="191"/>
      <c r="UYA3" s="191"/>
      <c r="UYB3" s="191"/>
      <c r="UYC3" s="191"/>
      <c r="UYD3" s="191"/>
      <c r="UYE3" s="191"/>
      <c r="UYF3" s="191"/>
      <c r="UYG3" s="191"/>
      <c r="UYH3" s="191"/>
      <c r="UYI3" s="191"/>
      <c r="UYJ3" s="191"/>
      <c r="UYK3" s="191"/>
      <c r="UYL3" s="191"/>
      <c r="UYM3" s="191"/>
      <c r="UYN3" s="191"/>
      <c r="UYO3" s="191"/>
      <c r="UYP3" s="191"/>
      <c r="UYQ3" s="191"/>
      <c r="UYR3" s="191"/>
      <c r="UYS3" s="191"/>
      <c r="UYT3" s="191"/>
      <c r="UYU3" s="191"/>
      <c r="UYV3" s="191"/>
      <c r="UYW3" s="191"/>
      <c r="UYX3" s="191"/>
      <c r="UYY3" s="191"/>
      <c r="UYZ3" s="191"/>
      <c r="UZA3" s="191"/>
      <c r="UZB3" s="191"/>
      <c r="UZC3" s="191"/>
      <c r="UZD3" s="191"/>
      <c r="UZE3" s="191"/>
      <c r="UZF3" s="191"/>
      <c r="UZG3" s="191"/>
      <c r="UZH3" s="191"/>
      <c r="UZI3" s="191"/>
      <c r="UZJ3" s="191"/>
      <c r="UZK3" s="191"/>
      <c r="UZL3" s="191"/>
      <c r="UZM3" s="191"/>
      <c r="UZN3" s="191"/>
      <c r="UZO3" s="191"/>
      <c r="UZP3" s="191"/>
      <c r="UZQ3" s="191"/>
      <c r="UZR3" s="191"/>
      <c r="UZS3" s="191"/>
      <c r="UZT3" s="191"/>
      <c r="UZU3" s="191"/>
      <c r="UZV3" s="191"/>
      <c r="UZW3" s="191"/>
      <c r="UZX3" s="191"/>
      <c r="UZY3" s="191"/>
      <c r="UZZ3" s="191"/>
      <c r="VAA3" s="191"/>
      <c r="VAB3" s="191"/>
      <c r="VAC3" s="191"/>
      <c r="VAD3" s="191"/>
      <c r="VAE3" s="191"/>
      <c r="VAF3" s="191"/>
      <c r="VAG3" s="191"/>
      <c r="VAH3" s="191"/>
      <c r="VAI3" s="191"/>
      <c r="VAJ3" s="191"/>
      <c r="VAK3" s="191"/>
      <c r="VAL3" s="191"/>
      <c r="VAM3" s="191"/>
      <c r="VAN3" s="191"/>
      <c r="VAO3" s="191"/>
      <c r="VAP3" s="191"/>
      <c r="VAQ3" s="191"/>
      <c r="VAR3" s="191"/>
      <c r="VAS3" s="191"/>
      <c r="VAT3" s="191"/>
      <c r="VAU3" s="191"/>
      <c r="VAV3" s="191"/>
      <c r="VAW3" s="191"/>
      <c r="VAX3" s="191"/>
      <c r="VAY3" s="191"/>
      <c r="VAZ3" s="191"/>
      <c r="VBA3" s="191"/>
      <c r="VBB3" s="191"/>
      <c r="VBC3" s="191"/>
      <c r="VBD3" s="191"/>
      <c r="VBE3" s="191"/>
      <c r="VBF3" s="191"/>
      <c r="VBG3" s="191"/>
      <c r="VBH3" s="191"/>
      <c r="VBI3" s="191"/>
      <c r="VBJ3" s="191"/>
      <c r="VBK3" s="191"/>
      <c r="VBL3" s="191"/>
      <c r="VBM3" s="191"/>
      <c r="VBN3" s="191"/>
      <c r="VBO3" s="191"/>
      <c r="VBP3" s="191"/>
      <c r="VBQ3" s="191"/>
      <c r="VBR3" s="191"/>
      <c r="VBS3" s="191"/>
      <c r="VBT3" s="191"/>
      <c r="VBU3" s="191"/>
      <c r="VBV3" s="191"/>
      <c r="VBW3" s="191"/>
      <c r="VBX3" s="191"/>
      <c r="VBY3" s="191"/>
      <c r="VBZ3" s="191"/>
      <c r="VCA3" s="191"/>
      <c r="VCB3" s="191"/>
      <c r="VCC3" s="191"/>
      <c r="VCD3" s="191"/>
      <c r="VCE3" s="191"/>
      <c r="VCF3" s="191"/>
      <c r="VCG3" s="191"/>
      <c r="VCH3" s="191"/>
      <c r="VCI3" s="191"/>
      <c r="VCJ3" s="191"/>
      <c r="VCK3" s="191"/>
      <c r="VCL3" s="191"/>
      <c r="VCM3" s="191"/>
      <c r="VCN3" s="191"/>
      <c r="VCO3" s="191"/>
      <c r="VCP3" s="191"/>
      <c r="VCQ3" s="191"/>
      <c r="VCR3" s="191"/>
      <c r="VCS3" s="191"/>
      <c r="VCT3" s="191"/>
      <c r="VCU3" s="191"/>
      <c r="VCV3" s="191"/>
      <c r="VCW3" s="191"/>
      <c r="VCX3" s="191"/>
      <c r="VCY3" s="191"/>
      <c r="VCZ3" s="191"/>
      <c r="VDA3" s="191"/>
      <c r="VDB3" s="191"/>
      <c r="VDC3" s="191"/>
      <c r="VDD3" s="191"/>
      <c r="VDE3" s="191"/>
      <c r="VDF3" s="191"/>
      <c r="VDG3" s="191"/>
      <c r="VDH3" s="191"/>
      <c r="VDI3" s="191"/>
      <c r="VDJ3" s="191"/>
      <c r="VDK3" s="191"/>
      <c r="VDL3" s="191"/>
      <c r="VDM3" s="191"/>
      <c r="VDN3" s="191"/>
      <c r="VDO3" s="191"/>
      <c r="VDP3" s="191"/>
      <c r="VDQ3" s="191"/>
      <c r="VDR3" s="191"/>
      <c r="VDS3" s="191"/>
      <c r="VDT3" s="191"/>
      <c r="VDU3" s="191"/>
      <c r="VDV3" s="191"/>
      <c r="VDW3" s="191"/>
      <c r="VDX3" s="191"/>
      <c r="VDY3" s="191"/>
      <c r="VDZ3" s="191"/>
      <c r="VEA3" s="191"/>
      <c r="VEB3" s="191"/>
      <c r="VEC3" s="191"/>
      <c r="VED3" s="191"/>
      <c r="VEE3" s="191"/>
      <c r="VEF3" s="191"/>
      <c r="VEG3" s="191"/>
      <c r="VEH3" s="191"/>
      <c r="VEI3" s="191"/>
      <c r="VEJ3" s="191"/>
      <c r="VEK3" s="191"/>
      <c r="VEL3" s="191"/>
      <c r="VEM3" s="191"/>
      <c r="VEN3" s="191"/>
      <c r="VEO3" s="191"/>
      <c r="VEP3" s="191"/>
      <c r="VEQ3" s="191"/>
      <c r="VER3" s="191"/>
      <c r="VES3" s="191"/>
      <c r="VET3" s="191"/>
      <c r="VEU3" s="191"/>
      <c r="VEV3" s="191"/>
      <c r="VEW3" s="191"/>
      <c r="VEX3" s="191"/>
      <c r="VEY3" s="191"/>
      <c r="VEZ3" s="191"/>
      <c r="VFA3" s="191"/>
      <c r="VFB3" s="191"/>
      <c r="VFC3" s="191"/>
      <c r="VFD3" s="191"/>
      <c r="VFE3" s="191"/>
      <c r="VFF3" s="191"/>
      <c r="VFG3" s="191"/>
      <c r="VFH3" s="191"/>
      <c r="VFI3" s="191"/>
      <c r="VFJ3" s="191"/>
      <c r="VFK3" s="191"/>
      <c r="VFL3" s="191"/>
      <c r="VFM3" s="191"/>
      <c r="VFN3" s="191"/>
      <c r="VFO3" s="191"/>
      <c r="VFP3" s="191"/>
      <c r="VFQ3" s="191"/>
      <c r="VFR3" s="191"/>
      <c r="VFS3" s="191"/>
      <c r="VFT3" s="191"/>
      <c r="VFU3" s="191"/>
      <c r="VFV3" s="191"/>
      <c r="VFW3" s="191"/>
      <c r="VFX3" s="191"/>
      <c r="VFY3" s="191"/>
      <c r="VFZ3" s="191"/>
      <c r="VGA3" s="191"/>
      <c r="VGB3" s="191"/>
      <c r="VGC3" s="191"/>
      <c r="VGD3" s="191"/>
      <c r="VGE3" s="191"/>
      <c r="VGF3" s="191"/>
      <c r="VGG3" s="191"/>
      <c r="VGH3" s="191"/>
      <c r="VGI3" s="191"/>
      <c r="VGJ3" s="191"/>
      <c r="VGK3" s="191"/>
      <c r="VGL3" s="191"/>
      <c r="VGM3" s="191"/>
      <c r="VGN3" s="191"/>
      <c r="VGO3" s="191"/>
      <c r="VGP3" s="191"/>
      <c r="VGQ3" s="191"/>
      <c r="VGR3" s="191"/>
      <c r="VGS3" s="191"/>
      <c r="VGT3" s="191"/>
      <c r="VGU3" s="191"/>
      <c r="VGV3" s="191"/>
      <c r="VGW3" s="191"/>
      <c r="VGX3" s="191"/>
      <c r="VGY3" s="191"/>
      <c r="VGZ3" s="191"/>
      <c r="VHA3" s="191"/>
      <c r="VHB3" s="191"/>
      <c r="VHC3" s="191"/>
      <c r="VHD3" s="191"/>
      <c r="VHE3" s="191"/>
      <c r="VHF3" s="191"/>
      <c r="VHG3" s="191"/>
      <c r="VHH3" s="191"/>
      <c r="VHI3" s="191"/>
      <c r="VHJ3" s="191"/>
      <c r="VHK3" s="191"/>
      <c r="VHL3" s="191"/>
      <c r="VHM3" s="191"/>
      <c r="VHN3" s="191"/>
      <c r="VHO3" s="191"/>
      <c r="VHP3" s="191"/>
      <c r="VHQ3" s="191"/>
      <c r="VHR3" s="191"/>
      <c r="VHS3" s="191"/>
      <c r="VHT3" s="191"/>
      <c r="VHU3" s="191"/>
      <c r="VHV3" s="191"/>
      <c r="VHW3" s="191"/>
      <c r="VHX3" s="191"/>
      <c r="VHY3" s="191"/>
      <c r="VHZ3" s="191"/>
      <c r="VIA3" s="191"/>
      <c r="VIB3" s="191"/>
      <c r="VIC3" s="191"/>
      <c r="VID3" s="191"/>
      <c r="VIE3" s="191"/>
      <c r="VIF3" s="191"/>
      <c r="VIG3" s="191"/>
      <c r="VIH3" s="191"/>
      <c r="VII3" s="191"/>
      <c r="VIJ3" s="191"/>
      <c r="VIK3" s="191"/>
      <c r="VIL3" s="191"/>
      <c r="VIM3" s="191"/>
      <c r="VIN3" s="191"/>
      <c r="VIO3" s="191"/>
      <c r="VIP3" s="191"/>
      <c r="VIQ3" s="191"/>
      <c r="VIR3" s="191"/>
      <c r="VIS3" s="191"/>
      <c r="VIT3" s="191"/>
      <c r="VIU3" s="191"/>
      <c r="VIV3" s="191"/>
      <c r="VIW3" s="191"/>
      <c r="VIX3" s="191"/>
      <c r="VIY3" s="191"/>
      <c r="VIZ3" s="191"/>
      <c r="VJA3" s="191"/>
      <c r="VJB3" s="191"/>
      <c r="VJC3" s="191"/>
      <c r="VJD3" s="191"/>
      <c r="VJE3" s="191"/>
      <c r="VJF3" s="191"/>
      <c r="VJG3" s="191"/>
      <c r="VJH3" s="191"/>
      <c r="VJI3" s="191"/>
      <c r="VJJ3" s="191"/>
      <c r="VJK3" s="191"/>
      <c r="VJL3" s="191"/>
      <c r="VJM3" s="191"/>
      <c r="VJN3" s="191"/>
      <c r="VJO3" s="191"/>
      <c r="VJP3" s="191"/>
      <c r="VJQ3" s="191"/>
      <c r="VJR3" s="191"/>
      <c r="VJS3" s="191"/>
      <c r="VJT3" s="191"/>
      <c r="VJU3" s="191"/>
      <c r="VJV3" s="191"/>
      <c r="VJW3" s="191"/>
      <c r="VJX3" s="191"/>
      <c r="VJY3" s="191"/>
      <c r="VJZ3" s="191"/>
      <c r="VKA3" s="191"/>
      <c r="VKB3" s="191"/>
      <c r="VKC3" s="191"/>
      <c r="VKD3" s="191"/>
      <c r="VKE3" s="191"/>
      <c r="VKF3" s="191"/>
      <c r="VKG3" s="191"/>
      <c r="VKH3" s="191"/>
      <c r="VKI3" s="191"/>
      <c r="VKJ3" s="191"/>
      <c r="VKK3" s="191"/>
      <c r="VKL3" s="191"/>
      <c r="VKM3" s="191"/>
      <c r="VKN3" s="191"/>
      <c r="VKO3" s="191"/>
      <c r="VKP3" s="191"/>
      <c r="VKQ3" s="191"/>
      <c r="VKR3" s="191"/>
      <c r="VKS3" s="191"/>
      <c r="VKT3" s="191"/>
      <c r="VKU3" s="191"/>
      <c r="VKV3" s="191"/>
      <c r="VKW3" s="191"/>
      <c r="VKX3" s="191"/>
      <c r="VKY3" s="191"/>
      <c r="VKZ3" s="191"/>
      <c r="VLA3" s="191"/>
      <c r="VLB3" s="191"/>
      <c r="VLC3" s="191"/>
      <c r="VLD3" s="191"/>
      <c r="VLE3" s="191"/>
      <c r="VLF3" s="191"/>
      <c r="VLG3" s="191"/>
      <c r="VLH3" s="191"/>
      <c r="VLI3" s="191"/>
      <c r="VLJ3" s="191"/>
      <c r="VLK3" s="191"/>
      <c r="VLL3" s="191"/>
      <c r="VLM3" s="191"/>
      <c r="VLN3" s="191"/>
      <c r="VLO3" s="191"/>
      <c r="VLP3" s="191"/>
      <c r="VLQ3" s="191"/>
      <c r="VLR3" s="191"/>
      <c r="VLS3" s="191"/>
      <c r="VLT3" s="191"/>
      <c r="VLU3" s="191"/>
      <c r="VLV3" s="191"/>
      <c r="VLW3" s="191"/>
      <c r="VLX3" s="191"/>
      <c r="VLY3" s="191"/>
      <c r="VLZ3" s="191"/>
      <c r="VMA3" s="191"/>
      <c r="VMB3" s="191"/>
      <c r="VMC3" s="191"/>
      <c r="VMD3" s="191"/>
      <c r="VME3" s="191"/>
      <c r="VMF3" s="191"/>
      <c r="VMG3" s="191"/>
      <c r="VMH3" s="191"/>
      <c r="VMI3" s="191"/>
      <c r="VMJ3" s="191"/>
      <c r="VMK3" s="191"/>
      <c r="VML3" s="191"/>
      <c r="VMM3" s="191"/>
      <c r="VMN3" s="191"/>
      <c r="VMO3" s="191"/>
      <c r="VMP3" s="191"/>
      <c r="VMQ3" s="191"/>
      <c r="VMR3" s="191"/>
      <c r="VMS3" s="191"/>
      <c r="VMT3" s="191"/>
      <c r="VMU3" s="191"/>
      <c r="VMV3" s="191"/>
      <c r="VMW3" s="191"/>
      <c r="VMX3" s="191"/>
      <c r="VMY3" s="191"/>
      <c r="VMZ3" s="191"/>
      <c r="VNA3" s="191"/>
      <c r="VNB3" s="191"/>
      <c r="VNC3" s="191"/>
      <c r="VND3" s="191"/>
      <c r="VNE3" s="191"/>
      <c r="VNF3" s="191"/>
      <c r="VNG3" s="191"/>
      <c r="VNH3" s="191"/>
      <c r="VNI3" s="191"/>
      <c r="VNJ3" s="191"/>
      <c r="VNK3" s="191"/>
      <c r="VNL3" s="191"/>
      <c r="VNM3" s="191"/>
      <c r="VNN3" s="191"/>
      <c r="VNO3" s="191"/>
      <c r="VNP3" s="191"/>
      <c r="VNQ3" s="191"/>
      <c r="VNR3" s="191"/>
      <c r="VNS3" s="191"/>
      <c r="VNT3" s="191"/>
      <c r="VNU3" s="191"/>
      <c r="VNV3" s="191"/>
      <c r="VNW3" s="191"/>
      <c r="VNX3" s="191"/>
      <c r="VNY3" s="191"/>
      <c r="VNZ3" s="191"/>
      <c r="VOA3" s="191"/>
      <c r="VOB3" s="191"/>
      <c r="VOC3" s="191"/>
      <c r="VOD3" s="191"/>
      <c r="VOE3" s="191"/>
      <c r="VOF3" s="191"/>
      <c r="VOG3" s="191"/>
      <c r="VOH3" s="191"/>
      <c r="VOI3" s="191"/>
      <c r="VOJ3" s="191"/>
      <c r="VOK3" s="191"/>
      <c r="VOL3" s="191"/>
      <c r="VOM3" s="191"/>
      <c r="VON3" s="191"/>
      <c r="VOO3" s="191"/>
      <c r="VOP3" s="191"/>
      <c r="VOQ3" s="191"/>
      <c r="VOR3" s="191"/>
      <c r="VOS3" s="191"/>
      <c r="VOT3" s="191"/>
      <c r="VOU3" s="191"/>
      <c r="VOV3" s="191"/>
      <c r="VOW3" s="191"/>
      <c r="VOX3" s="191"/>
      <c r="VOY3" s="191"/>
      <c r="VOZ3" s="191"/>
      <c r="VPA3" s="191"/>
      <c r="VPB3" s="191"/>
      <c r="VPC3" s="191"/>
      <c r="VPD3" s="191"/>
      <c r="VPE3" s="191"/>
      <c r="VPF3" s="191"/>
      <c r="VPG3" s="191"/>
      <c r="VPH3" s="191"/>
      <c r="VPI3" s="191"/>
      <c r="VPJ3" s="191"/>
      <c r="VPK3" s="191"/>
      <c r="VPL3" s="191"/>
      <c r="VPM3" s="191"/>
      <c r="VPN3" s="191"/>
      <c r="VPO3" s="191"/>
      <c r="VPP3" s="191"/>
      <c r="VPQ3" s="191"/>
      <c r="VPR3" s="191"/>
      <c r="VPS3" s="191"/>
      <c r="VPT3" s="191"/>
      <c r="VPU3" s="191"/>
      <c r="VPV3" s="191"/>
      <c r="VPW3" s="191"/>
      <c r="VPX3" s="191"/>
      <c r="VPY3" s="191"/>
      <c r="VPZ3" s="191"/>
      <c r="VQA3" s="191"/>
      <c r="VQB3" s="191"/>
      <c r="VQC3" s="191"/>
      <c r="VQD3" s="191"/>
      <c r="VQE3" s="191"/>
      <c r="VQF3" s="191"/>
      <c r="VQG3" s="191"/>
      <c r="VQH3" s="191"/>
      <c r="VQI3" s="191"/>
      <c r="VQJ3" s="191"/>
      <c r="VQK3" s="191"/>
      <c r="VQL3" s="191"/>
      <c r="VQM3" s="191"/>
      <c r="VQN3" s="191"/>
      <c r="VQO3" s="191"/>
      <c r="VQP3" s="191"/>
      <c r="VQQ3" s="191"/>
      <c r="VQR3" s="191"/>
      <c r="VQS3" s="191"/>
      <c r="VQT3" s="191"/>
      <c r="VQU3" s="191"/>
      <c r="VQV3" s="191"/>
      <c r="VQW3" s="191"/>
      <c r="VQX3" s="191"/>
      <c r="VQY3" s="191"/>
      <c r="VQZ3" s="191"/>
      <c r="VRA3" s="191"/>
      <c r="VRB3" s="191"/>
      <c r="VRC3" s="191"/>
      <c r="VRD3" s="191"/>
      <c r="VRE3" s="191"/>
      <c r="VRF3" s="191"/>
      <c r="VRG3" s="191"/>
      <c r="VRH3" s="191"/>
      <c r="VRI3" s="191"/>
      <c r="VRJ3" s="191"/>
      <c r="VRK3" s="191"/>
      <c r="VRL3" s="191"/>
      <c r="VRM3" s="191"/>
      <c r="VRN3" s="191"/>
      <c r="VRO3" s="191"/>
      <c r="VRP3" s="191"/>
      <c r="VRQ3" s="191"/>
      <c r="VRR3" s="191"/>
      <c r="VRS3" s="191"/>
      <c r="VRT3" s="191"/>
      <c r="VRU3" s="191"/>
      <c r="VRV3" s="191"/>
      <c r="VRW3" s="191"/>
      <c r="VRX3" s="191"/>
      <c r="VRY3" s="191"/>
      <c r="VRZ3" s="191"/>
      <c r="VSA3" s="191"/>
      <c r="VSB3" s="191"/>
      <c r="VSC3" s="191"/>
      <c r="VSD3" s="191"/>
      <c r="VSE3" s="191"/>
      <c r="VSF3" s="191"/>
      <c r="VSG3" s="191"/>
      <c r="VSH3" s="191"/>
      <c r="VSI3" s="191"/>
      <c r="VSJ3" s="191"/>
      <c r="VSK3" s="191"/>
      <c r="VSL3" s="191"/>
      <c r="VSM3" s="191"/>
      <c r="VSN3" s="191"/>
      <c r="VSO3" s="191"/>
      <c r="VSP3" s="191"/>
      <c r="VSQ3" s="191"/>
      <c r="VSR3" s="191"/>
      <c r="VSS3" s="191"/>
      <c r="VST3" s="191"/>
      <c r="VSU3" s="191"/>
      <c r="VSV3" s="191"/>
      <c r="VSW3" s="191"/>
      <c r="VSX3" s="191"/>
      <c r="VSY3" s="191"/>
      <c r="VSZ3" s="191"/>
      <c r="VTA3" s="191"/>
      <c r="VTB3" s="191"/>
      <c r="VTC3" s="191"/>
      <c r="VTD3" s="191"/>
      <c r="VTE3" s="191"/>
      <c r="VTF3" s="191"/>
      <c r="VTG3" s="191"/>
      <c r="VTH3" s="191"/>
      <c r="VTI3" s="191"/>
      <c r="VTJ3" s="191"/>
      <c r="VTK3" s="191"/>
      <c r="VTL3" s="191"/>
      <c r="VTM3" s="191"/>
      <c r="VTN3" s="191"/>
      <c r="VTO3" s="191"/>
      <c r="VTP3" s="191"/>
      <c r="VTQ3" s="191"/>
      <c r="VTR3" s="191"/>
      <c r="VTS3" s="191"/>
      <c r="VTT3" s="191"/>
      <c r="VTU3" s="191"/>
      <c r="VTV3" s="191"/>
      <c r="VTW3" s="191"/>
      <c r="VTX3" s="191"/>
      <c r="VTY3" s="191"/>
      <c r="VTZ3" s="191"/>
      <c r="VUA3" s="191"/>
      <c r="VUB3" s="191"/>
      <c r="VUC3" s="191"/>
      <c r="VUD3" s="191"/>
      <c r="VUE3" s="191"/>
      <c r="VUF3" s="191"/>
      <c r="VUG3" s="191"/>
      <c r="VUH3" s="191"/>
      <c r="VUI3" s="191"/>
      <c r="VUJ3" s="191"/>
      <c r="VUK3" s="191"/>
      <c r="VUL3" s="191"/>
      <c r="VUM3" s="191"/>
      <c r="VUN3" s="191"/>
      <c r="VUO3" s="191"/>
      <c r="VUP3" s="191"/>
      <c r="VUQ3" s="191"/>
      <c r="VUR3" s="191"/>
      <c r="VUS3" s="191"/>
      <c r="VUT3" s="191"/>
      <c r="VUU3" s="191"/>
      <c r="VUV3" s="191"/>
      <c r="VUW3" s="191"/>
      <c r="VUX3" s="191"/>
      <c r="VUY3" s="191"/>
      <c r="VUZ3" s="191"/>
      <c r="VVA3" s="191"/>
      <c r="VVB3" s="191"/>
      <c r="VVC3" s="191"/>
      <c r="VVD3" s="191"/>
      <c r="VVE3" s="191"/>
      <c r="VVF3" s="191"/>
      <c r="VVG3" s="191"/>
      <c r="VVH3" s="191"/>
      <c r="VVI3" s="191"/>
      <c r="VVJ3" s="191"/>
      <c r="VVK3" s="191"/>
      <c r="VVL3" s="191"/>
      <c r="VVM3" s="191"/>
      <c r="VVN3" s="191"/>
      <c r="VVO3" s="191"/>
      <c r="VVP3" s="191"/>
      <c r="VVQ3" s="191"/>
      <c r="VVR3" s="191"/>
      <c r="VVS3" s="191"/>
      <c r="VVT3" s="191"/>
      <c r="VVU3" s="191"/>
      <c r="VVV3" s="191"/>
      <c r="VVW3" s="191"/>
      <c r="VVX3" s="191"/>
      <c r="VVY3" s="191"/>
      <c r="VVZ3" s="191"/>
      <c r="VWA3" s="191"/>
      <c r="VWB3" s="191"/>
      <c r="VWC3" s="191"/>
      <c r="VWD3" s="191"/>
      <c r="VWE3" s="191"/>
      <c r="VWF3" s="191"/>
      <c r="VWG3" s="191"/>
      <c r="VWH3" s="191"/>
      <c r="VWI3" s="191"/>
      <c r="VWJ3" s="191"/>
      <c r="VWK3" s="191"/>
      <c r="VWL3" s="191"/>
      <c r="VWM3" s="191"/>
      <c r="VWN3" s="191"/>
      <c r="VWO3" s="191"/>
      <c r="VWP3" s="191"/>
      <c r="VWQ3" s="191"/>
      <c r="VWR3" s="191"/>
      <c r="VWS3" s="191"/>
      <c r="VWT3" s="191"/>
      <c r="VWU3" s="191"/>
      <c r="VWV3" s="191"/>
      <c r="VWW3" s="191"/>
      <c r="VWX3" s="191"/>
      <c r="VWY3" s="191"/>
      <c r="VWZ3" s="191"/>
      <c r="VXA3" s="191"/>
      <c r="VXB3" s="191"/>
      <c r="VXC3" s="191"/>
      <c r="VXD3" s="191"/>
      <c r="VXE3" s="191"/>
      <c r="VXF3" s="191"/>
      <c r="VXG3" s="191"/>
      <c r="VXH3" s="191"/>
      <c r="VXI3" s="191"/>
      <c r="VXJ3" s="191"/>
      <c r="VXK3" s="191"/>
      <c r="VXL3" s="191"/>
      <c r="VXM3" s="191"/>
      <c r="VXN3" s="191"/>
      <c r="VXO3" s="191"/>
      <c r="VXP3" s="191"/>
      <c r="VXQ3" s="191"/>
      <c r="VXR3" s="191"/>
      <c r="VXS3" s="191"/>
      <c r="VXT3" s="191"/>
      <c r="VXU3" s="191"/>
      <c r="VXV3" s="191"/>
      <c r="VXW3" s="191"/>
      <c r="VXX3" s="191"/>
      <c r="VXY3" s="191"/>
      <c r="VXZ3" s="191"/>
      <c r="VYA3" s="191"/>
      <c r="VYB3" s="191"/>
      <c r="VYC3" s="191"/>
      <c r="VYD3" s="191"/>
      <c r="VYE3" s="191"/>
      <c r="VYF3" s="191"/>
      <c r="VYG3" s="191"/>
      <c r="VYH3" s="191"/>
      <c r="VYI3" s="191"/>
      <c r="VYJ3" s="191"/>
      <c r="VYK3" s="191"/>
      <c r="VYL3" s="191"/>
      <c r="VYM3" s="191"/>
      <c r="VYN3" s="191"/>
      <c r="VYO3" s="191"/>
      <c r="VYP3" s="191"/>
      <c r="VYQ3" s="191"/>
      <c r="VYR3" s="191"/>
      <c r="VYS3" s="191"/>
      <c r="VYT3" s="191"/>
      <c r="VYU3" s="191"/>
      <c r="VYV3" s="191"/>
      <c r="VYW3" s="191"/>
      <c r="VYX3" s="191"/>
      <c r="VYY3" s="191"/>
      <c r="VYZ3" s="191"/>
      <c r="VZA3" s="191"/>
      <c r="VZB3" s="191"/>
      <c r="VZC3" s="191"/>
      <c r="VZD3" s="191"/>
      <c r="VZE3" s="191"/>
      <c r="VZF3" s="191"/>
      <c r="VZG3" s="191"/>
      <c r="VZH3" s="191"/>
      <c r="VZI3" s="191"/>
      <c r="VZJ3" s="191"/>
      <c r="VZK3" s="191"/>
      <c r="VZL3" s="191"/>
      <c r="VZM3" s="191"/>
      <c r="VZN3" s="191"/>
      <c r="VZO3" s="191"/>
      <c r="VZP3" s="191"/>
      <c r="VZQ3" s="191"/>
      <c r="VZR3" s="191"/>
      <c r="VZS3" s="191"/>
      <c r="VZT3" s="191"/>
      <c r="VZU3" s="191"/>
      <c r="VZV3" s="191"/>
      <c r="VZW3" s="191"/>
      <c r="VZX3" s="191"/>
      <c r="VZY3" s="191"/>
      <c r="VZZ3" s="191"/>
      <c r="WAA3" s="191"/>
      <c r="WAB3" s="191"/>
      <c r="WAC3" s="191"/>
      <c r="WAD3" s="191"/>
      <c r="WAE3" s="191"/>
      <c r="WAF3" s="191"/>
      <c r="WAG3" s="191"/>
      <c r="WAH3" s="191"/>
      <c r="WAI3" s="191"/>
      <c r="WAJ3" s="191"/>
      <c r="WAK3" s="191"/>
      <c r="WAL3" s="191"/>
      <c r="WAM3" s="191"/>
      <c r="WAN3" s="191"/>
      <c r="WAO3" s="191"/>
      <c r="WAP3" s="191"/>
      <c r="WAQ3" s="191"/>
      <c r="WAR3" s="191"/>
      <c r="WAS3" s="191"/>
      <c r="WAT3" s="191"/>
      <c r="WAU3" s="191"/>
      <c r="WAV3" s="191"/>
      <c r="WAW3" s="191"/>
      <c r="WAX3" s="191"/>
      <c r="WAY3" s="191"/>
      <c r="WAZ3" s="191"/>
      <c r="WBA3" s="191"/>
      <c r="WBB3" s="191"/>
      <c r="WBC3" s="191"/>
      <c r="WBD3" s="191"/>
      <c r="WBE3" s="191"/>
      <c r="WBF3" s="191"/>
      <c r="WBG3" s="191"/>
      <c r="WBH3" s="191"/>
      <c r="WBI3" s="191"/>
      <c r="WBJ3" s="191"/>
      <c r="WBK3" s="191"/>
      <c r="WBL3" s="191"/>
      <c r="WBM3" s="191"/>
      <c r="WBN3" s="191"/>
      <c r="WBO3" s="191"/>
      <c r="WBP3" s="191"/>
      <c r="WBQ3" s="191"/>
      <c r="WBR3" s="191"/>
      <c r="WBS3" s="191"/>
      <c r="WBT3" s="191"/>
      <c r="WBU3" s="191"/>
      <c r="WBV3" s="191"/>
      <c r="WBW3" s="191"/>
      <c r="WBX3" s="191"/>
      <c r="WBY3" s="191"/>
      <c r="WBZ3" s="191"/>
      <c r="WCA3" s="191"/>
      <c r="WCB3" s="191"/>
      <c r="WCC3" s="191"/>
      <c r="WCD3" s="191"/>
      <c r="WCE3" s="191"/>
      <c r="WCF3" s="191"/>
      <c r="WCG3" s="191"/>
      <c r="WCH3" s="191"/>
      <c r="WCI3" s="191"/>
      <c r="WCJ3" s="191"/>
      <c r="WCK3" s="191"/>
      <c r="WCL3" s="191"/>
      <c r="WCM3" s="191"/>
      <c r="WCN3" s="191"/>
      <c r="WCO3" s="191"/>
      <c r="WCP3" s="191"/>
      <c r="WCQ3" s="191"/>
      <c r="WCR3" s="191"/>
      <c r="WCS3" s="191"/>
      <c r="WCT3" s="191"/>
      <c r="WCU3" s="191"/>
      <c r="WCV3" s="191"/>
      <c r="WCW3" s="191"/>
      <c r="WCX3" s="191"/>
      <c r="WCY3" s="191"/>
      <c r="WCZ3" s="191"/>
      <c r="WDA3" s="191"/>
      <c r="WDB3" s="191"/>
      <c r="WDC3" s="191"/>
      <c r="WDD3" s="191"/>
      <c r="WDE3" s="191"/>
      <c r="WDF3" s="191"/>
      <c r="WDG3" s="191"/>
      <c r="WDH3" s="191"/>
      <c r="WDI3" s="191"/>
      <c r="WDJ3" s="191"/>
      <c r="WDK3" s="191"/>
      <c r="WDL3" s="191"/>
      <c r="WDM3" s="191"/>
      <c r="WDN3" s="191"/>
      <c r="WDO3" s="191"/>
      <c r="WDP3" s="191"/>
      <c r="WDQ3" s="191"/>
      <c r="WDR3" s="191"/>
      <c r="WDS3" s="191"/>
      <c r="WDT3" s="191"/>
      <c r="WDU3" s="191"/>
      <c r="WDV3" s="191"/>
      <c r="WDW3" s="191"/>
      <c r="WDX3" s="191"/>
      <c r="WDY3" s="191"/>
      <c r="WDZ3" s="191"/>
      <c r="WEA3" s="191"/>
      <c r="WEB3" s="191"/>
      <c r="WEC3" s="191"/>
      <c r="WED3" s="191"/>
      <c r="WEE3" s="191"/>
      <c r="WEF3" s="191"/>
      <c r="WEG3" s="191"/>
      <c r="WEH3" s="191"/>
      <c r="WEI3" s="191"/>
      <c r="WEJ3" s="191"/>
      <c r="WEK3" s="191"/>
      <c r="WEL3" s="191"/>
      <c r="WEM3" s="191"/>
      <c r="WEN3" s="191"/>
      <c r="WEO3" s="191"/>
      <c r="WEP3" s="191"/>
      <c r="WEQ3" s="191"/>
      <c r="WER3" s="191"/>
      <c r="WES3" s="191"/>
      <c r="WET3" s="191"/>
      <c r="WEU3" s="191"/>
      <c r="WEV3" s="191"/>
      <c r="WEW3" s="191"/>
      <c r="WEX3" s="191"/>
      <c r="WEY3" s="191"/>
      <c r="WEZ3" s="191"/>
      <c r="WFA3" s="191"/>
      <c r="WFB3" s="191"/>
      <c r="WFC3" s="191"/>
      <c r="WFD3" s="191"/>
      <c r="WFE3" s="191"/>
      <c r="WFF3" s="191"/>
      <c r="WFG3" s="191"/>
      <c r="WFH3" s="191"/>
      <c r="WFI3" s="191"/>
      <c r="WFJ3" s="191"/>
      <c r="WFK3" s="191"/>
      <c r="WFL3" s="191"/>
      <c r="WFM3" s="191"/>
      <c r="WFN3" s="191"/>
      <c r="WFO3" s="191"/>
      <c r="WFP3" s="191"/>
      <c r="WFQ3" s="191"/>
      <c r="WFR3" s="191"/>
      <c r="WFS3" s="191"/>
      <c r="WFT3" s="191"/>
      <c r="WFU3" s="191"/>
      <c r="WFV3" s="191"/>
      <c r="WFW3" s="191"/>
      <c r="WFX3" s="191"/>
      <c r="WFY3" s="191"/>
      <c r="WFZ3" s="191"/>
      <c r="WGA3" s="191"/>
      <c r="WGB3" s="191"/>
      <c r="WGC3" s="191"/>
      <c r="WGD3" s="191"/>
      <c r="WGE3" s="191"/>
      <c r="WGF3" s="191"/>
      <c r="WGG3" s="191"/>
      <c r="WGH3" s="191"/>
      <c r="WGI3" s="191"/>
      <c r="WGJ3" s="191"/>
      <c r="WGK3" s="191"/>
      <c r="WGL3" s="191"/>
      <c r="WGM3" s="191"/>
      <c r="WGN3" s="191"/>
      <c r="WGO3" s="191"/>
      <c r="WGP3" s="191"/>
      <c r="WGQ3" s="191"/>
      <c r="WGR3" s="191"/>
      <c r="WGS3" s="191"/>
      <c r="WGT3" s="191"/>
      <c r="WGU3" s="191"/>
      <c r="WGV3" s="191"/>
      <c r="WGW3" s="191"/>
      <c r="WGX3" s="191"/>
      <c r="WGY3" s="191"/>
      <c r="WGZ3" s="191"/>
      <c r="WHA3" s="191"/>
      <c r="WHB3" s="191"/>
      <c r="WHC3" s="191"/>
      <c r="WHD3" s="191"/>
      <c r="WHE3" s="191"/>
      <c r="WHF3" s="191"/>
      <c r="WHG3" s="191"/>
      <c r="WHH3" s="191"/>
      <c r="WHI3" s="191"/>
      <c r="WHJ3" s="191"/>
      <c r="WHK3" s="191"/>
      <c r="WHL3" s="191"/>
      <c r="WHM3" s="191"/>
      <c r="WHN3" s="191"/>
      <c r="WHO3" s="191"/>
      <c r="WHP3" s="191"/>
      <c r="WHQ3" s="191"/>
      <c r="WHR3" s="191"/>
      <c r="WHS3" s="191"/>
      <c r="WHT3" s="191"/>
      <c r="WHU3" s="191"/>
      <c r="WHV3" s="191"/>
      <c r="WHW3" s="191"/>
      <c r="WHX3" s="191"/>
      <c r="WHY3" s="191"/>
      <c r="WHZ3" s="191"/>
      <c r="WIA3" s="191"/>
      <c r="WIB3" s="191"/>
      <c r="WIC3" s="191"/>
      <c r="WID3" s="191"/>
      <c r="WIE3" s="191"/>
      <c r="WIF3" s="191"/>
      <c r="WIG3" s="191"/>
      <c r="WIH3" s="191"/>
      <c r="WII3" s="191"/>
      <c r="WIJ3" s="191"/>
      <c r="WIK3" s="191"/>
      <c r="WIL3" s="191"/>
      <c r="WIM3" s="191"/>
      <c r="WIN3" s="191"/>
      <c r="WIO3" s="191"/>
      <c r="WIP3" s="191"/>
      <c r="WIQ3" s="191"/>
      <c r="WIR3" s="191"/>
      <c r="WIS3" s="191"/>
      <c r="WIT3" s="191"/>
      <c r="WIU3" s="191"/>
      <c r="WIV3" s="191"/>
      <c r="WIW3" s="191"/>
      <c r="WIX3" s="191"/>
      <c r="WIY3" s="191"/>
      <c r="WIZ3" s="191"/>
      <c r="WJA3" s="191"/>
      <c r="WJB3" s="191"/>
      <c r="WJC3" s="191"/>
      <c r="WJD3" s="191"/>
      <c r="WJE3" s="191"/>
      <c r="WJF3" s="191"/>
      <c r="WJG3" s="191"/>
      <c r="WJH3" s="191"/>
      <c r="WJI3" s="191"/>
      <c r="WJJ3" s="191"/>
      <c r="WJK3" s="191"/>
      <c r="WJL3" s="191"/>
      <c r="WJM3" s="191"/>
      <c r="WJN3" s="191"/>
      <c r="WJO3" s="191"/>
      <c r="WJP3" s="191"/>
      <c r="WJQ3" s="191"/>
      <c r="WJR3" s="191"/>
      <c r="WJS3" s="191"/>
      <c r="WJT3" s="191"/>
      <c r="WJU3" s="191"/>
      <c r="WJV3" s="191"/>
      <c r="WJW3" s="191"/>
      <c r="WJX3" s="191"/>
      <c r="WJY3" s="191"/>
      <c r="WJZ3" s="191"/>
      <c r="WKA3" s="191"/>
      <c r="WKB3" s="191"/>
      <c r="WKC3" s="191"/>
      <c r="WKD3" s="191"/>
      <c r="WKE3" s="191"/>
      <c r="WKF3" s="191"/>
      <c r="WKG3" s="191"/>
      <c r="WKH3" s="191"/>
      <c r="WKI3" s="191"/>
      <c r="WKJ3" s="191"/>
      <c r="WKK3" s="191"/>
      <c r="WKL3" s="191"/>
      <c r="WKM3" s="191"/>
      <c r="WKN3" s="191"/>
      <c r="WKO3" s="191"/>
      <c r="WKP3" s="191"/>
      <c r="WKQ3" s="191"/>
      <c r="WKR3" s="191"/>
      <c r="WKS3" s="191"/>
      <c r="WKT3" s="191"/>
      <c r="WKU3" s="191"/>
      <c r="WKV3" s="191"/>
      <c r="WKW3" s="191"/>
      <c r="WKX3" s="191"/>
      <c r="WKY3" s="191"/>
      <c r="WKZ3" s="191"/>
      <c r="WLA3" s="191"/>
      <c r="WLB3" s="191"/>
      <c r="WLC3" s="191"/>
      <c r="WLD3" s="191"/>
      <c r="WLE3" s="191"/>
      <c r="WLF3" s="191"/>
      <c r="WLG3" s="191"/>
      <c r="WLH3" s="191"/>
      <c r="WLI3" s="191"/>
      <c r="WLJ3" s="191"/>
      <c r="WLK3" s="191"/>
      <c r="WLL3" s="191"/>
      <c r="WLM3" s="191"/>
      <c r="WLN3" s="191"/>
      <c r="WLO3" s="191"/>
      <c r="WLP3" s="191"/>
      <c r="WLQ3" s="191"/>
      <c r="WLR3" s="191"/>
      <c r="WLS3" s="191"/>
      <c r="WLT3" s="191"/>
      <c r="WLU3" s="191"/>
      <c r="WLV3" s="191"/>
      <c r="WLW3" s="191"/>
      <c r="WLX3" s="191"/>
      <c r="WLY3" s="191"/>
      <c r="WLZ3" s="191"/>
      <c r="WMA3" s="191"/>
      <c r="WMB3" s="191"/>
      <c r="WMC3" s="191"/>
      <c r="WMD3" s="191"/>
      <c r="WME3" s="191"/>
      <c r="WMF3" s="191"/>
      <c r="WMG3" s="191"/>
      <c r="WMH3" s="191"/>
      <c r="WMI3" s="191"/>
      <c r="WMJ3" s="191"/>
      <c r="WMK3" s="191"/>
      <c r="WML3" s="191"/>
      <c r="WMM3" s="191"/>
      <c r="WMN3" s="191"/>
      <c r="WMO3" s="191"/>
      <c r="WMP3" s="191"/>
      <c r="WMQ3" s="191"/>
      <c r="WMR3" s="191"/>
      <c r="WMS3" s="191"/>
      <c r="WMT3" s="191"/>
      <c r="WMU3" s="191"/>
      <c r="WMV3" s="191"/>
      <c r="WMW3" s="191"/>
      <c r="WMX3" s="191"/>
      <c r="WMY3" s="191"/>
      <c r="WMZ3" s="191"/>
      <c r="WNA3" s="191"/>
      <c r="WNB3" s="191"/>
      <c r="WNC3" s="191"/>
      <c r="WND3" s="191"/>
      <c r="WNE3" s="191"/>
      <c r="WNF3" s="191"/>
      <c r="WNG3" s="191"/>
      <c r="WNH3" s="191"/>
      <c r="WNI3" s="191"/>
      <c r="WNJ3" s="191"/>
      <c r="WNK3" s="191"/>
      <c r="WNL3" s="191"/>
      <c r="WNM3" s="191"/>
      <c r="WNN3" s="191"/>
      <c r="WNO3" s="191"/>
      <c r="WNP3" s="191"/>
      <c r="WNQ3" s="191"/>
      <c r="WNR3" s="191"/>
      <c r="WNS3" s="191"/>
      <c r="WNT3" s="191"/>
      <c r="WNU3" s="191"/>
      <c r="WNV3" s="191"/>
      <c r="WNW3" s="191"/>
      <c r="WNX3" s="191"/>
      <c r="WNY3" s="191"/>
      <c r="WNZ3" s="191"/>
      <c r="WOA3" s="191"/>
      <c r="WOB3" s="191"/>
      <c r="WOC3" s="191"/>
      <c r="WOD3" s="191"/>
      <c r="WOE3" s="191"/>
      <c r="WOF3" s="191"/>
      <c r="WOG3" s="191"/>
      <c r="WOH3" s="191"/>
      <c r="WOI3" s="191"/>
      <c r="WOJ3" s="191"/>
      <c r="WOK3" s="191"/>
      <c r="WOL3" s="191"/>
      <c r="WOM3" s="191"/>
      <c r="WON3" s="191"/>
      <c r="WOO3" s="191"/>
      <c r="WOP3" s="191"/>
      <c r="WOQ3" s="191"/>
      <c r="WOR3" s="191"/>
      <c r="WOS3" s="191"/>
      <c r="WOT3" s="191"/>
      <c r="WOU3" s="191"/>
      <c r="WOV3" s="191"/>
      <c r="WOW3" s="191"/>
      <c r="WOX3" s="191"/>
      <c r="WOY3" s="191"/>
      <c r="WOZ3" s="191"/>
      <c r="WPA3" s="191"/>
      <c r="WPB3" s="191"/>
      <c r="WPC3" s="191"/>
      <c r="WPD3" s="191"/>
      <c r="WPE3" s="191"/>
      <c r="WPF3" s="191"/>
      <c r="WPG3" s="191"/>
      <c r="WPH3" s="191"/>
      <c r="WPI3" s="191"/>
      <c r="WPJ3" s="191"/>
      <c r="WPK3" s="191"/>
      <c r="WPL3" s="191"/>
      <c r="WPM3" s="191"/>
      <c r="WPN3" s="191"/>
      <c r="WPO3" s="191"/>
      <c r="WPP3" s="191"/>
      <c r="WPQ3" s="191"/>
      <c r="WPR3" s="191"/>
      <c r="WPS3" s="191"/>
      <c r="WPT3" s="191"/>
      <c r="WPU3" s="191"/>
      <c r="WPV3" s="191"/>
      <c r="WPW3" s="191"/>
      <c r="WPX3" s="191"/>
      <c r="WPY3" s="191"/>
      <c r="WPZ3" s="191"/>
      <c r="WQA3" s="191"/>
      <c r="WQB3" s="191"/>
      <c r="WQC3" s="191"/>
      <c r="WQD3" s="191"/>
      <c r="WQE3" s="191"/>
      <c r="WQF3" s="191"/>
      <c r="WQG3" s="191"/>
      <c r="WQH3" s="191"/>
      <c r="WQI3" s="191"/>
      <c r="WQJ3" s="191"/>
      <c r="WQK3" s="191"/>
      <c r="WQL3" s="191"/>
      <c r="WQM3" s="191"/>
      <c r="WQN3" s="191"/>
      <c r="WQO3" s="191"/>
      <c r="WQP3" s="191"/>
      <c r="WQQ3" s="191"/>
      <c r="WQR3" s="191"/>
      <c r="WQS3" s="191"/>
      <c r="WQT3" s="191"/>
      <c r="WQU3" s="191"/>
      <c r="WQV3" s="191"/>
      <c r="WQW3" s="191"/>
      <c r="WQX3" s="191"/>
      <c r="WQY3" s="191"/>
      <c r="WQZ3" s="191"/>
      <c r="WRA3" s="191"/>
      <c r="WRB3" s="191"/>
      <c r="WRC3" s="191"/>
      <c r="WRD3" s="191"/>
      <c r="WRE3" s="191"/>
      <c r="WRF3" s="191"/>
      <c r="WRG3" s="191"/>
      <c r="WRH3" s="191"/>
      <c r="WRI3" s="191"/>
      <c r="WRJ3" s="191"/>
      <c r="WRK3" s="191"/>
      <c r="WRL3" s="191"/>
      <c r="WRM3" s="191"/>
      <c r="WRN3" s="191"/>
      <c r="WRO3" s="191"/>
      <c r="WRP3" s="191"/>
      <c r="WRQ3" s="191"/>
      <c r="WRR3" s="191"/>
      <c r="WRS3" s="191"/>
      <c r="WRT3" s="191"/>
      <c r="WRU3" s="191"/>
      <c r="WRV3" s="191"/>
      <c r="WRW3" s="191"/>
      <c r="WRX3" s="191"/>
      <c r="WRY3" s="191"/>
      <c r="WRZ3" s="191"/>
      <c r="WSA3" s="191"/>
      <c r="WSB3" s="191"/>
      <c r="WSC3" s="191"/>
      <c r="WSD3" s="191"/>
      <c r="WSE3" s="191"/>
      <c r="WSF3" s="191"/>
      <c r="WSG3" s="191"/>
      <c r="WSH3" s="191"/>
      <c r="WSI3" s="191"/>
      <c r="WSJ3" s="191"/>
      <c r="WSK3" s="191"/>
      <c r="WSL3" s="191"/>
      <c r="WSM3" s="191"/>
      <c r="WSN3" s="191"/>
      <c r="WSO3" s="191"/>
      <c r="WSP3" s="191"/>
      <c r="WSQ3" s="191"/>
      <c r="WSR3" s="191"/>
      <c r="WSS3" s="191"/>
      <c r="WST3" s="191"/>
      <c r="WSU3" s="191"/>
      <c r="WSV3" s="191"/>
      <c r="WSW3" s="191"/>
      <c r="WSX3" s="191"/>
      <c r="WSY3" s="191"/>
      <c r="WSZ3" s="191"/>
      <c r="WTA3" s="191"/>
      <c r="WTB3" s="191"/>
      <c r="WTC3" s="191"/>
      <c r="WTD3" s="191"/>
      <c r="WTE3" s="191"/>
      <c r="WTF3" s="191"/>
      <c r="WTG3" s="191"/>
      <c r="WTH3" s="191"/>
      <c r="WTI3" s="191"/>
      <c r="WTJ3" s="191"/>
      <c r="WTK3" s="191"/>
      <c r="WTL3" s="191"/>
      <c r="WTM3" s="191"/>
      <c r="WTN3" s="191"/>
      <c r="WTO3" s="191"/>
      <c r="WTP3" s="191"/>
      <c r="WTQ3" s="191"/>
      <c r="WTR3" s="191"/>
      <c r="WTS3" s="191"/>
      <c r="WTT3" s="191"/>
      <c r="WTU3" s="191"/>
      <c r="WTV3" s="191"/>
      <c r="WTW3" s="191"/>
      <c r="WTX3" s="191"/>
      <c r="WTY3" s="191"/>
      <c r="WTZ3" s="191"/>
      <c r="WUA3" s="191"/>
      <c r="WUB3" s="191"/>
      <c r="WUC3" s="191"/>
      <c r="WUD3" s="191"/>
      <c r="WUE3" s="191"/>
      <c r="WUF3" s="191"/>
      <c r="WUG3" s="191"/>
      <c r="WUH3" s="191"/>
      <c r="WUI3" s="191"/>
      <c r="WUJ3" s="191"/>
      <c r="WUK3" s="191"/>
      <c r="WUL3" s="191"/>
      <c r="WUM3" s="191"/>
      <c r="WUN3" s="191"/>
      <c r="WUO3" s="191"/>
      <c r="WUP3" s="191"/>
      <c r="WUQ3" s="191"/>
      <c r="WUR3" s="191"/>
      <c r="WUS3" s="191"/>
      <c r="WUT3" s="191"/>
      <c r="WUU3" s="191"/>
      <c r="WUV3" s="191"/>
      <c r="WUW3" s="191"/>
      <c r="WUX3" s="191"/>
      <c r="WUY3" s="191"/>
      <c r="WUZ3" s="191"/>
      <c r="WVA3" s="191"/>
      <c r="WVB3" s="191"/>
      <c r="WVC3" s="191"/>
      <c r="WVD3" s="191"/>
      <c r="WVE3" s="191"/>
      <c r="WVF3" s="191"/>
      <c r="WVG3" s="191"/>
      <c r="WVH3" s="191"/>
      <c r="WVI3" s="191"/>
      <c r="WVJ3" s="191"/>
      <c r="WVK3" s="191"/>
      <c r="WVL3" s="191"/>
      <c r="WVM3" s="191"/>
      <c r="WVN3" s="191"/>
      <c r="WVO3" s="191"/>
      <c r="WVP3" s="191"/>
      <c r="WVQ3" s="191"/>
      <c r="WVR3" s="191"/>
      <c r="WVS3" s="191"/>
      <c r="WVT3" s="191"/>
      <c r="WVU3" s="191"/>
      <c r="WVV3" s="191"/>
      <c r="WVW3" s="191"/>
      <c r="WVX3" s="191"/>
      <c r="WVY3" s="191"/>
      <c r="WVZ3" s="191"/>
      <c r="WWA3" s="191"/>
      <c r="WWB3" s="191"/>
      <c r="WWC3" s="191"/>
      <c r="WWD3" s="191"/>
      <c r="WWE3" s="191"/>
      <c r="WWF3" s="191"/>
      <c r="WWG3" s="191"/>
      <c r="WWH3" s="191"/>
      <c r="WWI3" s="191"/>
      <c r="WWJ3" s="191"/>
      <c r="WWK3" s="191"/>
      <c r="WWL3" s="191"/>
      <c r="WWM3" s="191"/>
      <c r="WWN3" s="191"/>
      <c r="WWO3" s="191"/>
      <c r="WWP3" s="191"/>
      <c r="WWQ3" s="191"/>
      <c r="WWR3" s="191"/>
      <c r="WWS3" s="191"/>
      <c r="WWT3" s="191"/>
      <c r="WWU3" s="191"/>
      <c r="WWV3" s="191"/>
      <c r="WWW3" s="191"/>
      <c r="WWX3" s="191"/>
      <c r="WWY3" s="191"/>
      <c r="WWZ3" s="191"/>
      <c r="WXA3" s="191"/>
      <c r="WXB3" s="191"/>
      <c r="WXC3" s="191"/>
      <c r="WXD3" s="191"/>
      <c r="WXE3" s="191"/>
      <c r="WXF3" s="191"/>
      <c r="WXG3" s="191"/>
      <c r="WXH3" s="191"/>
      <c r="WXI3" s="191"/>
      <c r="WXJ3" s="191"/>
      <c r="WXK3" s="191"/>
      <c r="WXL3" s="191"/>
      <c r="WXM3" s="191"/>
      <c r="WXN3" s="191"/>
      <c r="WXO3" s="191"/>
      <c r="WXP3" s="191"/>
      <c r="WXQ3" s="191"/>
      <c r="WXR3" s="191"/>
      <c r="WXS3" s="191"/>
      <c r="WXT3" s="191"/>
      <c r="WXU3" s="191"/>
      <c r="WXV3" s="191"/>
      <c r="WXW3" s="191"/>
      <c r="WXX3" s="191"/>
      <c r="WXY3" s="191"/>
      <c r="WXZ3" s="191"/>
      <c r="WYA3" s="191"/>
      <c r="WYB3" s="191"/>
      <c r="WYC3" s="191"/>
      <c r="WYD3" s="191"/>
      <c r="WYE3" s="191"/>
      <c r="WYF3" s="191"/>
      <c r="WYG3" s="191"/>
      <c r="WYH3" s="191"/>
      <c r="WYI3" s="191"/>
      <c r="WYJ3" s="191"/>
      <c r="WYK3" s="191"/>
      <c r="WYL3" s="191"/>
      <c r="WYM3" s="191"/>
      <c r="WYN3" s="191"/>
      <c r="WYO3" s="191"/>
      <c r="WYP3" s="191"/>
      <c r="WYQ3" s="191"/>
      <c r="WYR3" s="191"/>
      <c r="WYS3" s="191"/>
      <c r="WYT3" s="191"/>
      <c r="WYU3" s="191"/>
      <c r="WYV3" s="191"/>
      <c r="WYW3" s="191"/>
      <c r="WYX3" s="191"/>
      <c r="WYY3" s="191"/>
      <c r="WYZ3" s="191"/>
      <c r="WZA3" s="191"/>
      <c r="WZB3" s="191"/>
      <c r="WZC3" s="191"/>
      <c r="WZD3" s="191"/>
      <c r="WZE3" s="191"/>
      <c r="WZF3" s="191"/>
      <c r="WZG3" s="191"/>
      <c r="WZH3" s="191"/>
      <c r="WZI3" s="191"/>
      <c r="WZJ3" s="191"/>
      <c r="WZK3" s="191"/>
      <c r="WZL3" s="191"/>
      <c r="WZM3" s="191"/>
      <c r="WZN3" s="191"/>
      <c r="WZO3" s="191"/>
      <c r="WZP3" s="191"/>
      <c r="WZQ3" s="191"/>
      <c r="WZR3" s="191"/>
      <c r="WZS3" s="191"/>
      <c r="WZT3" s="191"/>
      <c r="WZU3" s="191"/>
      <c r="WZV3" s="191"/>
      <c r="WZW3" s="191"/>
      <c r="WZX3" s="191"/>
      <c r="WZY3" s="191"/>
      <c r="WZZ3" s="191"/>
      <c r="XAA3" s="191"/>
      <c r="XAB3" s="191"/>
      <c r="XAC3" s="191"/>
      <c r="XAD3" s="191"/>
      <c r="XAE3" s="191"/>
      <c r="XAF3" s="191"/>
      <c r="XAG3" s="191"/>
      <c r="XAH3" s="191"/>
      <c r="XAI3" s="191"/>
      <c r="XAJ3" s="191"/>
      <c r="XAK3" s="191"/>
      <c r="XAL3" s="191"/>
      <c r="XAM3" s="191"/>
      <c r="XAN3" s="191"/>
      <c r="XAO3" s="191"/>
      <c r="XAP3" s="191"/>
      <c r="XAQ3" s="191"/>
      <c r="XAR3" s="191"/>
      <c r="XAS3" s="191"/>
      <c r="XAT3" s="191"/>
      <c r="XAU3" s="191"/>
      <c r="XAV3" s="191"/>
      <c r="XAW3" s="191"/>
      <c r="XAX3" s="191"/>
      <c r="XAY3" s="191"/>
      <c r="XAZ3" s="191"/>
      <c r="XBA3" s="191"/>
      <c r="XBB3" s="191"/>
      <c r="XBC3" s="191"/>
      <c r="XBD3" s="191"/>
      <c r="XBE3" s="191"/>
      <c r="XBF3" s="191"/>
      <c r="XBG3" s="191"/>
      <c r="XBH3" s="191"/>
      <c r="XBI3" s="191"/>
      <c r="XBJ3" s="191"/>
      <c r="XBK3" s="191"/>
      <c r="XBL3" s="191"/>
      <c r="XBM3" s="191"/>
      <c r="XBN3" s="191"/>
      <c r="XBO3" s="191"/>
      <c r="XBP3" s="191"/>
      <c r="XBQ3" s="191"/>
      <c r="XBR3" s="191"/>
      <c r="XBS3" s="191"/>
      <c r="XBT3" s="191"/>
      <c r="XBU3" s="191"/>
      <c r="XBV3" s="191"/>
      <c r="XBW3" s="191"/>
      <c r="XBX3" s="191"/>
      <c r="XBY3" s="191"/>
      <c r="XBZ3" s="191"/>
      <c r="XCA3" s="191"/>
      <c r="XCB3" s="191"/>
      <c r="XCC3" s="191"/>
      <c r="XCD3" s="191"/>
      <c r="XCE3" s="191"/>
      <c r="XCF3" s="191"/>
      <c r="XCG3" s="191"/>
      <c r="XCH3" s="191"/>
      <c r="XCI3" s="191"/>
      <c r="XCJ3" s="191"/>
      <c r="XCK3" s="191"/>
      <c r="XCL3" s="191"/>
      <c r="XCM3" s="191"/>
      <c r="XCN3" s="191"/>
      <c r="XCO3" s="191"/>
      <c r="XCP3" s="191"/>
      <c r="XCQ3" s="191"/>
      <c r="XCR3" s="191"/>
      <c r="XCS3" s="191"/>
      <c r="XCT3" s="191"/>
      <c r="XCU3" s="191"/>
      <c r="XCV3" s="191"/>
      <c r="XCW3" s="191"/>
      <c r="XCX3" s="191"/>
      <c r="XCY3" s="191"/>
      <c r="XCZ3" s="191"/>
      <c r="XDA3" s="191"/>
      <c r="XDB3" s="191"/>
      <c r="XDC3" s="191"/>
      <c r="XDD3" s="191"/>
      <c r="XDE3" s="191"/>
      <c r="XDF3" s="191"/>
      <c r="XDG3" s="191"/>
      <c r="XDH3" s="191"/>
      <c r="XDI3" s="191"/>
      <c r="XDJ3" s="191"/>
      <c r="XDK3" s="191"/>
      <c r="XDL3" s="191"/>
      <c r="XDM3" s="191"/>
      <c r="XDN3" s="191"/>
      <c r="XDO3" s="191"/>
      <c r="XDP3" s="191"/>
      <c r="XDQ3" s="191"/>
      <c r="XDR3" s="191"/>
      <c r="XDS3" s="191"/>
      <c r="XDT3" s="191"/>
      <c r="XDU3" s="191"/>
      <c r="XDV3" s="191"/>
      <c r="XDW3" s="191"/>
      <c r="XDX3" s="191"/>
      <c r="XDY3" s="191"/>
      <c r="XDZ3" s="191"/>
      <c r="XEA3" s="191"/>
      <c r="XEB3" s="191"/>
      <c r="XEC3" s="191"/>
      <c r="XED3" s="191"/>
      <c r="XEE3" s="191"/>
      <c r="XEF3" s="191"/>
      <c r="XEG3" s="191"/>
      <c r="XEH3" s="191"/>
      <c r="XEI3" s="191"/>
      <c r="XEJ3" s="191"/>
      <c r="XEK3" s="191"/>
      <c r="XEL3" s="191"/>
      <c r="XEM3" s="191"/>
      <c r="XEN3" s="191"/>
      <c r="XEO3" s="191"/>
      <c r="XEP3" s="191"/>
      <c r="XEQ3" s="191"/>
      <c r="XER3" s="191"/>
      <c r="XES3" s="191"/>
      <c r="XET3" s="191"/>
      <c r="XEU3" s="191"/>
      <c r="XEV3" s="191"/>
      <c r="XEW3" s="191"/>
    </row>
    <row r="4" ht="15" customHeight="1" spans="1:1024 1025:16377">
      <c r="A4" s="186"/>
      <c r="B4" s="186"/>
      <c r="C4" s="186"/>
      <c r="D4" s="186"/>
      <c r="E4" s="186"/>
      <c r="F4" s="186"/>
      <c r="G4" s="186"/>
      <c r="H4" s="186"/>
      <c r="I4" s="186"/>
      <c r="J4" s="194"/>
      <c r="K4" s="195"/>
      <c r="L4" s="195"/>
      <c r="M4" s="196"/>
      <c r="N4" s="190"/>
      <c r="O4" s="190"/>
      <c r="P4" s="191"/>
      <c r="Q4" s="192"/>
      <c r="R4" s="193"/>
      <c r="S4" s="193"/>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191"/>
      <c r="AU4" s="191"/>
      <c r="AV4" s="191"/>
      <c r="AW4" s="191"/>
      <c r="AX4" s="191"/>
      <c r="AY4" s="191"/>
      <c r="AZ4" s="191"/>
      <c r="BA4" s="191"/>
      <c r="BB4" s="191"/>
      <c r="BC4" s="191"/>
      <c r="BD4" s="191"/>
      <c r="BE4" s="191"/>
      <c r="BF4" s="191"/>
      <c r="BG4" s="191"/>
      <c r="BH4" s="191"/>
      <c r="BI4" s="191"/>
      <c r="BJ4" s="191"/>
      <c r="BK4" s="191"/>
      <c r="BL4" s="191"/>
      <c r="BM4" s="191"/>
      <c r="BN4" s="191"/>
      <c r="BO4" s="191"/>
      <c r="BP4" s="191"/>
      <c r="BQ4" s="191"/>
      <c r="BR4" s="191"/>
      <c r="BS4" s="191"/>
      <c r="BT4" s="191"/>
      <c r="BU4" s="191"/>
      <c r="BV4" s="191"/>
      <c r="BW4" s="191"/>
      <c r="BX4" s="191"/>
      <c r="BY4" s="191"/>
      <c r="BZ4" s="191"/>
      <c r="CA4" s="191"/>
      <c r="CB4" s="191"/>
      <c r="CC4" s="191"/>
      <c r="CD4" s="191"/>
      <c r="CE4" s="191"/>
      <c r="CF4" s="191"/>
      <c r="CG4" s="191"/>
      <c r="CH4" s="191"/>
      <c r="CI4" s="191"/>
      <c r="CJ4" s="191"/>
      <c r="CK4" s="191"/>
      <c r="CL4" s="191"/>
      <c r="CM4" s="191"/>
      <c r="CN4" s="191"/>
      <c r="CO4" s="191"/>
      <c r="CP4" s="191"/>
      <c r="CQ4" s="191"/>
      <c r="CR4" s="191"/>
      <c r="CS4" s="191"/>
      <c r="CT4" s="191"/>
      <c r="CU4" s="191"/>
      <c r="CV4" s="191"/>
      <c r="CW4" s="191"/>
      <c r="CX4" s="191"/>
      <c r="CY4" s="191"/>
      <c r="CZ4" s="191"/>
      <c r="DA4" s="191"/>
      <c r="DB4" s="191"/>
      <c r="DC4" s="191"/>
      <c r="DD4" s="191"/>
      <c r="DE4" s="191"/>
      <c r="DF4" s="191"/>
      <c r="DG4" s="191"/>
      <c r="DH4" s="191"/>
      <c r="DI4" s="191"/>
      <c r="DJ4" s="191"/>
      <c r="DK4" s="191"/>
      <c r="DL4" s="191"/>
      <c r="DM4" s="191"/>
      <c r="DN4" s="191"/>
      <c r="DO4" s="191"/>
      <c r="DP4" s="191"/>
      <c r="DQ4" s="191"/>
      <c r="DR4" s="191"/>
      <c r="DS4" s="191"/>
      <c r="DT4" s="191"/>
      <c r="DU4" s="191"/>
      <c r="DV4" s="191"/>
      <c r="DW4" s="191"/>
      <c r="DX4" s="191"/>
      <c r="DY4" s="191"/>
      <c r="DZ4" s="191"/>
      <c r="EA4" s="191"/>
      <c r="EB4" s="191"/>
      <c r="EC4" s="191"/>
      <c r="ED4" s="191"/>
      <c r="EE4" s="191"/>
      <c r="EF4" s="191"/>
      <c r="EG4" s="191"/>
      <c r="EH4" s="191"/>
      <c r="EI4" s="191"/>
      <c r="EJ4" s="191"/>
      <c r="EK4" s="191"/>
      <c r="EL4" s="191"/>
      <c r="EM4" s="191"/>
      <c r="EN4" s="191"/>
      <c r="EO4" s="191"/>
      <c r="EP4" s="191"/>
      <c r="EQ4" s="191"/>
      <c r="ER4" s="191"/>
      <c r="ES4" s="191"/>
      <c r="ET4" s="191"/>
      <c r="EU4" s="191"/>
      <c r="EV4" s="191"/>
      <c r="EW4" s="191"/>
      <c r="EX4" s="191"/>
      <c r="EY4" s="191"/>
      <c r="EZ4" s="191"/>
      <c r="FA4" s="191"/>
      <c r="FB4" s="191"/>
      <c r="FC4" s="191"/>
      <c r="FD4" s="191"/>
      <c r="FE4" s="191"/>
      <c r="FF4" s="191"/>
      <c r="FG4" s="191"/>
      <c r="FH4" s="191"/>
      <c r="FI4" s="191"/>
      <c r="FJ4" s="191"/>
      <c r="FK4" s="191"/>
      <c r="FL4" s="191"/>
      <c r="FM4" s="191"/>
      <c r="FN4" s="191"/>
      <c r="FO4" s="191"/>
      <c r="FP4" s="191"/>
      <c r="FQ4" s="191"/>
      <c r="FR4" s="191"/>
      <c r="FS4" s="191"/>
      <c r="FT4" s="191"/>
      <c r="FU4" s="191"/>
      <c r="FV4" s="191"/>
      <c r="FW4" s="191"/>
      <c r="FX4" s="191"/>
      <c r="FY4" s="191"/>
      <c r="FZ4" s="191"/>
      <c r="GA4" s="191"/>
      <c r="GB4" s="191"/>
      <c r="GC4" s="191"/>
      <c r="GD4" s="191"/>
      <c r="GE4" s="191"/>
      <c r="GF4" s="191"/>
      <c r="GG4" s="191"/>
      <c r="GH4" s="191"/>
      <c r="GI4" s="191"/>
      <c r="GJ4" s="191"/>
      <c r="GK4" s="191"/>
      <c r="GL4" s="191"/>
      <c r="GM4" s="191"/>
      <c r="GN4" s="191"/>
      <c r="GO4" s="191"/>
      <c r="GP4" s="191"/>
      <c r="GQ4" s="191"/>
      <c r="GR4" s="191"/>
      <c r="GS4" s="191"/>
      <c r="GT4" s="191"/>
      <c r="GU4" s="191"/>
      <c r="GV4" s="191"/>
      <c r="GW4" s="191"/>
      <c r="GX4" s="191"/>
      <c r="GY4" s="191"/>
      <c r="GZ4" s="191"/>
      <c r="HA4" s="191"/>
      <c r="HB4" s="191"/>
      <c r="HC4" s="191"/>
      <c r="HD4" s="191"/>
      <c r="HE4" s="191"/>
      <c r="HF4" s="191"/>
      <c r="HG4" s="191"/>
      <c r="HH4" s="191"/>
      <c r="HI4" s="191"/>
      <c r="HJ4" s="191"/>
      <c r="HK4" s="191"/>
      <c r="HL4" s="191"/>
      <c r="HM4" s="191"/>
      <c r="HN4" s="191"/>
      <c r="HO4" s="191"/>
      <c r="HP4" s="191"/>
      <c r="HQ4" s="191"/>
      <c r="HR4" s="191"/>
      <c r="HS4" s="191"/>
      <c r="HT4" s="191"/>
      <c r="HU4" s="191"/>
      <c r="HV4" s="191"/>
      <c r="HW4" s="191"/>
      <c r="HX4" s="191"/>
      <c r="HY4" s="191"/>
      <c r="HZ4" s="191"/>
      <c r="IA4" s="191"/>
      <c r="IB4" s="191"/>
      <c r="IC4" s="191"/>
      <c r="ID4" s="191"/>
      <c r="IE4" s="191"/>
      <c r="IF4" s="191"/>
      <c r="IG4" s="191"/>
      <c r="IH4" s="191"/>
      <c r="II4" s="191"/>
      <c r="IJ4" s="191"/>
      <c r="IK4" s="191"/>
      <c r="IL4" s="191"/>
      <c r="IM4" s="191"/>
      <c r="IN4" s="191"/>
      <c r="IO4" s="191"/>
      <c r="IP4" s="191"/>
      <c r="IQ4" s="191"/>
      <c r="IR4" s="191"/>
      <c r="IS4" s="191"/>
      <c r="IT4" s="191"/>
      <c r="IU4" s="191"/>
      <c r="IV4" s="191"/>
      <c r="IW4" s="191"/>
      <c r="IX4" s="191"/>
      <c r="IY4" s="191"/>
      <c r="IZ4" s="191"/>
      <c r="JA4" s="191"/>
      <c r="JB4" s="191"/>
      <c r="JC4" s="191"/>
      <c r="JD4" s="191"/>
      <c r="JE4" s="191"/>
      <c r="JF4" s="191"/>
      <c r="JG4" s="191"/>
      <c r="JH4" s="191"/>
      <c r="JI4" s="191"/>
      <c r="JJ4" s="191"/>
      <c r="JK4" s="191"/>
      <c r="JL4" s="191"/>
      <c r="JM4" s="191"/>
      <c r="JN4" s="191"/>
      <c r="JO4" s="191"/>
      <c r="JP4" s="191"/>
      <c r="JQ4" s="191"/>
      <c r="JR4" s="191"/>
      <c r="JS4" s="191"/>
      <c r="JT4" s="191"/>
      <c r="JU4" s="191"/>
      <c r="JV4" s="191"/>
      <c r="JW4" s="191"/>
      <c r="JX4" s="191"/>
      <c r="JY4" s="191"/>
      <c r="JZ4" s="191"/>
      <c r="KA4" s="191"/>
      <c r="KB4" s="191"/>
      <c r="KC4" s="191"/>
      <c r="KD4" s="191"/>
      <c r="KE4" s="191"/>
      <c r="KF4" s="191"/>
      <c r="KG4" s="191"/>
      <c r="KH4" s="191"/>
      <c r="KI4" s="191"/>
      <c r="KJ4" s="191"/>
      <c r="KK4" s="191"/>
      <c r="KL4" s="191"/>
      <c r="KM4" s="191"/>
      <c r="KN4" s="191"/>
      <c r="KO4" s="191"/>
      <c r="KP4" s="191"/>
      <c r="KQ4" s="191"/>
      <c r="KR4" s="191"/>
      <c r="KS4" s="191"/>
      <c r="KT4" s="191"/>
      <c r="KU4" s="191"/>
      <c r="KV4" s="191"/>
      <c r="KW4" s="191"/>
      <c r="KX4" s="191"/>
      <c r="KY4" s="191"/>
      <c r="KZ4" s="191"/>
      <c r="LA4" s="191"/>
      <c r="LB4" s="191"/>
      <c r="LC4" s="191"/>
      <c r="LD4" s="191"/>
      <c r="LE4" s="191"/>
      <c r="LF4" s="191"/>
      <c r="LG4" s="191"/>
      <c r="LH4" s="191"/>
      <c r="LI4" s="191"/>
      <c r="LJ4" s="191"/>
      <c r="LK4" s="191"/>
      <c r="LL4" s="191"/>
      <c r="LM4" s="191"/>
      <c r="LN4" s="191"/>
      <c r="LO4" s="191"/>
      <c r="LP4" s="191"/>
      <c r="LQ4" s="191"/>
      <c r="LR4" s="191"/>
      <c r="LS4" s="191"/>
      <c r="LT4" s="191"/>
      <c r="LU4" s="191"/>
      <c r="LV4" s="191"/>
      <c r="LW4" s="191"/>
      <c r="LX4" s="191"/>
      <c r="LY4" s="191"/>
      <c r="LZ4" s="191"/>
      <c r="MA4" s="191"/>
      <c r="MB4" s="191"/>
      <c r="MC4" s="191"/>
      <c r="MD4" s="191"/>
      <c r="ME4" s="191"/>
      <c r="MF4" s="191"/>
      <c r="MG4" s="191"/>
      <c r="MH4" s="191"/>
      <c r="MI4" s="191"/>
      <c r="MJ4" s="191"/>
      <c r="MK4" s="191"/>
      <c r="ML4" s="191"/>
      <c r="MM4" s="191"/>
      <c r="MN4" s="191"/>
      <c r="MO4" s="191"/>
      <c r="MP4" s="191"/>
      <c r="MQ4" s="191"/>
      <c r="MR4" s="191"/>
      <c r="MS4" s="191"/>
      <c r="MT4" s="191"/>
      <c r="MU4" s="191"/>
      <c r="MV4" s="191"/>
      <c r="MW4" s="191"/>
      <c r="MX4" s="191"/>
      <c r="MY4" s="191"/>
      <c r="MZ4" s="191"/>
      <c r="NA4" s="191"/>
      <c r="NB4" s="191"/>
      <c r="NC4" s="191"/>
      <c r="ND4" s="191"/>
      <c r="NE4" s="191"/>
      <c r="NF4" s="191"/>
      <c r="NG4" s="191"/>
      <c r="NH4" s="191"/>
      <c r="NI4" s="191"/>
      <c r="NJ4" s="191"/>
      <c r="NK4" s="191"/>
      <c r="NL4" s="191"/>
      <c r="NM4" s="191"/>
      <c r="NN4" s="191"/>
      <c r="NO4" s="191"/>
      <c r="NP4" s="191"/>
      <c r="NQ4" s="191"/>
      <c r="NR4" s="191"/>
      <c r="NS4" s="191"/>
      <c r="NT4" s="191"/>
      <c r="NU4" s="191"/>
      <c r="NV4" s="191"/>
      <c r="NW4" s="191"/>
      <c r="NX4" s="191"/>
      <c r="NY4" s="191"/>
      <c r="NZ4" s="191"/>
      <c r="OA4" s="191"/>
      <c r="OB4" s="191"/>
      <c r="OC4" s="191"/>
      <c r="OD4" s="191"/>
      <c r="OE4" s="191"/>
      <c r="OF4" s="191"/>
      <c r="OG4" s="191"/>
      <c r="OH4" s="191"/>
      <c r="OI4" s="191"/>
      <c r="OJ4" s="191"/>
      <c r="OK4" s="191"/>
      <c r="OL4" s="191"/>
      <c r="OM4" s="191"/>
      <c r="ON4" s="191"/>
      <c r="OO4" s="191"/>
      <c r="OP4" s="191"/>
      <c r="OQ4" s="191"/>
      <c r="OR4" s="191"/>
      <c r="OS4" s="191"/>
      <c r="OT4" s="191"/>
      <c r="OU4" s="191"/>
      <c r="OV4" s="191"/>
      <c r="OW4" s="191"/>
      <c r="OX4" s="191"/>
      <c r="OY4" s="191"/>
      <c r="OZ4" s="191"/>
      <c r="PA4" s="191"/>
      <c r="PB4" s="191"/>
      <c r="PC4" s="191"/>
      <c r="PD4" s="191"/>
      <c r="PE4" s="191"/>
      <c r="PF4" s="191"/>
      <c r="PG4" s="191"/>
      <c r="PH4" s="191"/>
      <c r="PI4" s="191"/>
      <c r="PJ4" s="191"/>
      <c r="PK4" s="191"/>
      <c r="PL4" s="191"/>
      <c r="PM4" s="191"/>
      <c r="PN4" s="191"/>
      <c r="PO4" s="191"/>
      <c r="PP4" s="191"/>
      <c r="PQ4" s="191"/>
      <c r="PR4" s="191"/>
      <c r="PS4" s="191"/>
      <c r="PT4" s="191"/>
      <c r="PU4" s="191"/>
      <c r="PV4" s="191"/>
      <c r="PW4" s="191"/>
      <c r="PX4" s="191"/>
      <c r="PY4" s="191"/>
      <c r="PZ4" s="191"/>
      <c r="QA4" s="191"/>
      <c r="QB4" s="191"/>
      <c r="QC4" s="191"/>
      <c r="QD4" s="191"/>
      <c r="QE4" s="191"/>
      <c r="QF4" s="191"/>
      <c r="QG4" s="191"/>
      <c r="QH4" s="191"/>
      <c r="QI4" s="191"/>
      <c r="QJ4" s="191"/>
      <c r="QK4" s="191"/>
      <c r="QL4" s="191"/>
      <c r="QM4" s="191"/>
      <c r="QN4" s="191"/>
      <c r="QO4" s="191"/>
      <c r="QP4" s="191"/>
      <c r="QQ4" s="191"/>
      <c r="QR4" s="191"/>
      <c r="QS4" s="191"/>
      <c r="QT4" s="191"/>
      <c r="QU4" s="191"/>
      <c r="QV4" s="191"/>
      <c r="QW4" s="191"/>
      <c r="QX4" s="191"/>
      <c r="QY4" s="191"/>
      <c r="QZ4" s="191"/>
      <c r="RA4" s="191"/>
      <c r="RB4" s="191"/>
      <c r="RC4" s="191"/>
      <c r="RD4" s="191"/>
      <c r="RE4" s="191"/>
      <c r="RF4" s="191"/>
      <c r="RG4" s="191"/>
      <c r="RH4" s="191"/>
      <c r="RI4" s="191"/>
      <c r="RJ4" s="191"/>
      <c r="RK4" s="191"/>
      <c r="RL4" s="191"/>
      <c r="RM4" s="191"/>
      <c r="RN4" s="191"/>
      <c r="RO4" s="191"/>
      <c r="RP4" s="191"/>
      <c r="RQ4" s="191"/>
      <c r="RR4" s="191"/>
      <c r="RS4" s="191"/>
      <c r="RT4" s="191"/>
      <c r="RU4" s="191"/>
      <c r="RV4" s="191"/>
      <c r="RW4" s="191"/>
      <c r="RX4" s="191"/>
      <c r="RY4" s="191"/>
      <c r="RZ4" s="191"/>
      <c r="SA4" s="191"/>
      <c r="SB4" s="191"/>
      <c r="SC4" s="191"/>
      <c r="SD4" s="191"/>
      <c r="SE4" s="191"/>
      <c r="SF4" s="191"/>
      <c r="SG4" s="191"/>
      <c r="SH4" s="191"/>
      <c r="SI4" s="191"/>
      <c r="SJ4" s="191"/>
      <c r="SK4" s="191"/>
      <c r="SL4" s="191"/>
      <c r="SM4" s="191"/>
      <c r="SN4" s="191"/>
      <c r="SO4" s="191"/>
      <c r="SP4" s="191"/>
      <c r="SQ4" s="191"/>
      <c r="SR4" s="191"/>
      <c r="SS4" s="191"/>
      <c r="ST4" s="191"/>
      <c r="SU4" s="191"/>
      <c r="SV4" s="191"/>
      <c r="SW4" s="191"/>
      <c r="SX4" s="191"/>
      <c r="SY4" s="191"/>
      <c r="SZ4" s="191"/>
      <c r="TA4" s="191"/>
      <c r="TB4" s="191"/>
      <c r="TC4" s="191"/>
      <c r="TD4" s="191"/>
      <c r="TE4" s="191"/>
      <c r="TF4" s="191"/>
      <c r="TG4" s="191"/>
      <c r="TH4" s="191"/>
      <c r="TI4" s="191"/>
      <c r="TJ4" s="191"/>
      <c r="TK4" s="191"/>
      <c r="TL4" s="191"/>
      <c r="TM4" s="191"/>
      <c r="TN4" s="191"/>
      <c r="TO4" s="191"/>
      <c r="TP4" s="191"/>
      <c r="TQ4" s="191"/>
      <c r="TR4" s="191"/>
      <c r="TS4" s="191"/>
      <c r="TT4" s="191"/>
      <c r="TU4" s="191"/>
      <c r="TV4" s="191"/>
      <c r="TW4" s="191"/>
      <c r="TX4" s="191"/>
      <c r="TY4" s="191"/>
      <c r="TZ4" s="191"/>
      <c r="UA4" s="191"/>
      <c r="UB4" s="191"/>
      <c r="UC4" s="191"/>
      <c r="UD4" s="191"/>
      <c r="UE4" s="191"/>
      <c r="UF4" s="191"/>
      <c r="UG4" s="191"/>
      <c r="UH4" s="191"/>
      <c r="UI4" s="191"/>
      <c r="UJ4" s="191"/>
      <c r="UK4" s="191"/>
      <c r="UL4" s="191"/>
      <c r="UM4" s="191"/>
      <c r="UN4" s="191"/>
      <c r="UO4" s="191"/>
      <c r="UP4" s="191"/>
      <c r="UQ4" s="191"/>
      <c r="UR4" s="191"/>
      <c r="US4" s="191"/>
      <c r="UT4" s="191"/>
      <c r="UU4" s="191"/>
      <c r="UV4" s="191"/>
      <c r="UW4" s="191"/>
      <c r="UX4" s="191"/>
      <c r="UY4" s="191"/>
      <c r="UZ4" s="191"/>
      <c r="VA4" s="191"/>
      <c r="VB4" s="191"/>
      <c r="VC4" s="191"/>
      <c r="VD4" s="191"/>
      <c r="VE4" s="191"/>
      <c r="VF4" s="191"/>
      <c r="VG4" s="191"/>
      <c r="VH4" s="191"/>
      <c r="VI4" s="191"/>
      <c r="VJ4" s="191"/>
      <c r="VK4" s="191"/>
      <c r="VL4" s="191"/>
      <c r="VM4" s="191"/>
      <c r="VN4" s="191"/>
      <c r="VO4" s="191"/>
      <c r="VP4" s="191"/>
      <c r="VQ4" s="191"/>
      <c r="VR4" s="191"/>
      <c r="VS4" s="191"/>
      <c r="VT4" s="191"/>
      <c r="VU4" s="191"/>
      <c r="VV4" s="191"/>
      <c r="VW4" s="191"/>
      <c r="VX4" s="191"/>
      <c r="VY4" s="191"/>
      <c r="VZ4" s="191"/>
      <c r="WA4" s="191"/>
      <c r="WB4" s="191"/>
      <c r="WC4" s="191"/>
      <c r="WD4" s="191"/>
      <c r="WE4" s="191"/>
      <c r="WF4" s="191"/>
      <c r="WG4" s="191"/>
      <c r="WH4" s="191"/>
      <c r="WI4" s="191"/>
      <c r="WJ4" s="191"/>
      <c r="WK4" s="191"/>
      <c r="WL4" s="191"/>
      <c r="WM4" s="191"/>
      <c r="WN4" s="191"/>
      <c r="WO4" s="191"/>
      <c r="WP4" s="191"/>
      <c r="WQ4" s="191"/>
      <c r="WR4" s="191"/>
      <c r="WS4" s="191"/>
      <c r="WT4" s="191"/>
      <c r="WU4" s="191"/>
      <c r="WV4" s="191"/>
      <c r="WW4" s="191"/>
      <c r="WX4" s="191"/>
      <c r="WY4" s="191"/>
      <c r="WZ4" s="191"/>
      <c r="XA4" s="191"/>
      <c r="XB4" s="191"/>
      <c r="XC4" s="191"/>
      <c r="XD4" s="191"/>
      <c r="XE4" s="191"/>
      <c r="XF4" s="191"/>
      <c r="XG4" s="191"/>
      <c r="XH4" s="191"/>
      <c r="XI4" s="191"/>
      <c r="XJ4" s="191"/>
      <c r="XK4" s="191"/>
      <c r="XL4" s="191"/>
      <c r="XM4" s="191"/>
      <c r="XN4" s="191"/>
      <c r="XO4" s="191"/>
      <c r="XP4" s="191"/>
      <c r="XQ4" s="191"/>
      <c r="XR4" s="191"/>
      <c r="XS4" s="191"/>
      <c r="XT4" s="191"/>
      <c r="XU4" s="191"/>
      <c r="XV4" s="191"/>
      <c r="XW4" s="191"/>
      <c r="XX4" s="191"/>
      <c r="XY4" s="191"/>
      <c r="XZ4" s="191"/>
      <c r="YA4" s="191"/>
      <c r="YB4" s="191"/>
      <c r="YC4" s="191"/>
      <c r="YD4" s="191"/>
      <c r="YE4" s="191"/>
      <c r="YF4" s="191"/>
      <c r="YG4" s="191"/>
      <c r="YH4" s="191"/>
      <c r="YI4" s="191"/>
      <c r="YJ4" s="191"/>
      <c r="YK4" s="191"/>
      <c r="YL4" s="191"/>
      <c r="YM4" s="191"/>
      <c r="YN4" s="191"/>
      <c r="YO4" s="191"/>
      <c r="YP4" s="191"/>
      <c r="YQ4" s="191"/>
      <c r="YR4" s="191"/>
      <c r="YS4" s="191"/>
      <c r="YT4" s="191"/>
      <c r="YU4" s="191"/>
      <c r="YV4" s="191"/>
      <c r="YW4" s="191"/>
      <c r="YX4" s="191"/>
      <c r="YY4" s="191"/>
      <c r="YZ4" s="191"/>
      <c r="ZA4" s="191"/>
      <c r="ZB4" s="191"/>
      <c r="ZC4" s="191"/>
      <c r="ZD4" s="191"/>
      <c r="ZE4" s="191"/>
      <c r="ZF4" s="191"/>
      <c r="ZG4" s="191"/>
      <c r="ZH4" s="191"/>
      <c r="ZI4" s="191"/>
      <c r="ZJ4" s="191"/>
      <c r="ZK4" s="191"/>
      <c r="ZL4" s="191"/>
      <c r="ZM4" s="191"/>
      <c r="ZN4" s="191"/>
      <c r="ZO4" s="191"/>
      <c r="ZP4" s="191"/>
      <c r="ZQ4" s="191"/>
      <c r="ZR4" s="191"/>
      <c r="ZS4" s="191"/>
      <c r="ZT4" s="191"/>
      <c r="ZU4" s="191"/>
      <c r="ZV4" s="191"/>
      <c r="ZW4" s="191"/>
      <c r="ZX4" s="191"/>
      <c r="ZY4" s="191"/>
      <c r="ZZ4" s="191"/>
      <c r="AAA4" s="191"/>
      <c r="AAB4" s="191"/>
      <c r="AAC4" s="191"/>
      <c r="AAD4" s="191"/>
      <c r="AAE4" s="191"/>
      <c r="AAF4" s="191"/>
      <c r="AAG4" s="191"/>
      <c r="AAH4" s="191"/>
      <c r="AAI4" s="191"/>
      <c r="AAJ4" s="191"/>
      <c r="AAK4" s="191"/>
      <c r="AAL4" s="191"/>
      <c r="AAM4" s="191"/>
      <c r="AAN4" s="191"/>
      <c r="AAO4" s="191"/>
      <c r="AAP4" s="191"/>
      <c r="AAQ4" s="191"/>
      <c r="AAR4" s="191"/>
      <c r="AAS4" s="191"/>
      <c r="AAT4" s="191"/>
      <c r="AAU4" s="191"/>
      <c r="AAV4" s="191"/>
      <c r="AAW4" s="191"/>
      <c r="AAX4" s="191"/>
      <c r="AAY4" s="191"/>
      <c r="AAZ4" s="191"/>
      <c r="ABA4" s="191"/>
      <c r="ABB4" s="191"/>
      <c r="ABC4" s="191"/>
      <c r="ABD4" s="191"/>
      <c r="ABE4" s="191"/>
      <c r="ABF4" s="191"/>
      <c r="ABG4" s="191"/>
      <c r="ABH4" s="191"/>
      <c r="ABI4" s="191"/>
      <c r="ABJ4" s="191"/>
      <c r="ABK4" s="191"/>
      <c r="ABL4" s="191"/>
      <c r="ABM4" s="191"/>
      <c r="ABN4" s="191"/>
      <c r="ABO4" s="191"/>
      <c r="ABP4" s="191"/>
      <c r="ABQ4" s="191"/>
      <c r="ABR4" s="191"/>
      <c r="ABS4" s="191"/>
      <c r="ABT4" s="191"/>
      <c r="ABU4" s="191"/>
      <c r="ABV4" s="191"/>
      <c r="ABW4" s="191"/>
      <c r="ABX4" s="191"/>
      <c r="ABY4" s="191"/>
      <c r="ABZ4" s="191"/>
      <c r="ACA4" s="191"/>
      <c r="ACB4" s="191"/>
      <c r="ACC4" s="191"/>
      <c r="ACD4" s="191"/>
      <c r="ACE4" s="191"/>
      <c r="ACF4" s="191"/>
      <c r="ACG4" s="191"/>
      <c r="ACH4" s="191"/>
      <c r="ACI4" s="191"/>
      <c r="ACJ4" s="191"/>
      <c r="ACK4" s="191"/>
      <c r="ACL4" s="191"/>
      <c r="ACM4" s="191"/>
      <c r="ACN4" s="191"/>
      <c r="ACO4" s="191"/>
      <c r="ACP4" s="191"/>
      <c r="ACQ4" s="191"/>
      <c r="ACR4" s="191"/>
      <c r="ACS4" s="191"/>
      <c r="ACT4" s="191"/>
      <c r="ACU4" s="191"/>
      <c r="ACV4" s="191"/>
      <c r="ACW4" s="191"/>
      <c r="ACX4" s="191"/>
      <c r="ACY4" s="191"/>
      <c r="ACZ4" s="191"/>
      <c r="ADA4" s="191"/>
      <c r="ADB4" s="191"/>
      <c r="ADC4" s="191"/>
      <c r="ADD4" s="191"/>
      <c r="ADE4" s="191"/>
      <c r="ADF4" s="191"/>
      <c r="ADG4" s="191"/>
      <c r="ADH4" s="191"/>
      <c r="ADI4" s="191"/>
      <c r="ADJ4" s="191"/>
      <c r="ADK4" s="191"/>
      <c r="ADL4" s="191"/>
      <c r="ADM4" s="191"/>
      <c r="ADN4" s="191"/>
      <c r="ADO4" s="191"/>
      <c r="ADP4" s="191"/>
      <c r="ADQ4" s="191"/>
      <c r="ADR4" s="191"/>
      <c r="ADS4" s="191"/>
      <c r="ADT4" s="191"/>
      <c r="ADU4" s="191"/>
      <c r="ADV4" s="191"/>
      <c r="ADW4" s="191"/>
      <c r="ADX4" s="191"/>
      <c r="ADY4" s="191"/>
      <c r="ADZ4" s="191"/>
      <c r="AEA4" s="191"/>
      <c r="AEB4" s="191"/>
      <c r="AEC4" s="191"/>
      <c r="AED4" s="191"/>
      <c r="AEE4" s="191"/>
      <c r="AEF4" s="191"/>
      <c r="AEG4" s="191"/>
      <c r="AEH4" s="191"/>
      <c r="AEI4" s="191"/>
      <c r="AEJ4" s="191"/>
      <c r="AEK4" s="191"/>
      <c r="AEL4" s="191"/>
      <c r="AEM4" s="191"/>
      <c r="AEN4" s="191"/>
      <c r="AEO4" s="191"/>
      <c r="AEP4" s="191"/>
      <c r="AEQ4" s="191"/>
      <c r="AER4" s="191"/>
      <c r="AES4" s="191"/>
      <c r="AET4" s="191"/>
      <c r="AEU4" s="191"/>
      <c r="AEV4" s="191"/>
      <c r="AEW4" s="191"/>
      <c r="AEX4" s="191"/>
      <c r="AEY4" s="191"/>
      <c r="AEZ4" s="191"/>
      <c r="AFA4" s="191"/>
      <c r="AFB4" s="191"/>
      <c r="AFC4" s="191"/>
      <c r="AFD4" s="191"/>
      <c r="AFE4" s="191"/>
      <c r="AFF4" s="191"/>
      <c r="AFG4" s="191"/>
      <c r="AFH4" s="191"/>
      <c r="AFI4" s="191"/>
      <c r="AFJ4" s="191"/>
      <c r="AFK4" s="191"/>
      <c r="AFL4" s="191"/>
      <c r="AFM4" s="191"/>
      <c r="AFN4" s="191"/>
      <c r="AFO4" s="191"/>
      <c r="AFP4" s="191"/>
      <c r="AFQ4" s="191"/>
      <c r="AFR4" s="191"/>
      <c r="AFS4" s="191"/>
      <c r="AFT4" s="191"/>
      <c r="AFU4" s="191"/>
      <c r="AFV4" s="191"/>
      <c r="AFW4" s="191"/>
      <c r="AFX4" s="191"/>
      <c r="AFY4" s="191"/>
      <c r="AFZ4" s="191"/>
      <c r="AGA4" s="191"/>
      <c r="AGB4" s="191"/>
      <c r="AGC4" s="191"/>
      <c r="AGD4" s="191"/>
      <c r="AGE4" s="191"/>
      <c r="AGF4" s="191"/>
      <c r="AGG4" s="191"/>
      <c r="AGH4" s="191"/>
      <c r="AGI4" s="191"/>
      <c r="AGJ4" s="191"/>
      <c r="AGK4" s="191"/>
      <c r="AGL4" s="191"/>
      <c r="AGM4" s="191"/>
      <c r="AGN4" s="191"/>
      <c r="AGO4" s="191"/>
      <c r="AGP4" s="191"/>
      <c r="AGQ4" s="191"/>
      <c r="AGR4" s="191"/>
      <c r="AGS4" s="191"/>
      <c r="AGT4" s="191"/>
      <c r="AGU4" s="191"/>
      <c r="AGV4" s="191"/>
      <c r="AGW4" s="191"/>
      <c r="AGX4" s="191"/>
      <c r="AGY4" s="191"/>
      <c r="AGZ4" s="191"/>
      <c r="AHA4" s="191"/>
      <c r="AHB4" s="191"/>
      <c r="AHC4" s="191"/>
      <c r="AHD4" s="191"/>
      <c r="AHE4" s="191"/>
      <c r="AHF4" s="191"/>
      <c r="AHG4" s="191"/>
      <c r="AHH4" s="191"/>
      <c r="AHI4" s="191"/>
      <c r="AHJ4" s="191"/>
      <c r="AHK4" s="191"/>
      <c r="AHL4" s="191"/>
      <c r="AHM4" s="191"/>
      <c r="AHN4" s="191"/>
      <c r="AHO4" s="191"/>
      <c r="AHP4" s="191"/>
      <c r="AHQ4" s="191"/>
      <c r="AHR4" s="191"/>
      <c r="AHS4" s="191"/>
      <c r="AHT4" s="191"/>
      <c r="AHU4" s="191"/>
      <c r="AHV4" s="191"/>
      <c r="AHW4" s="191"/>
      <c r="AHX4" s="191"/>
      <c r="AHY4" s="191"/>
      <c r="AHZ4" s="191"/>
      <c r="AIA4" s="191"/>
      <c r="AIB4" s="191"/>
      <c r="AIC4" s="191"/>
      <c r="AID4" s="191"/>
      <c r="AIE4" s="191"/>
      <c r="AIF4" s="191"/>
      <c r="AIG4" s="191"/>
      <c r="AIH4" s="191"/>
      <c r="AII4" s="191"/>
      <c r="AIJ4" s="191"/>
      <c r="AIK4" s="191"/>
      <c r="AIL4" s="191"/>
      <c r="AIM4" s="191"/>
      <c r="AIN4" s="191"/>
      <c r="AIO4" s="191"/>
      <c r="AIP4" s="191"/>
      <c r="AIQ4" s="191"/>
      <c r="AIR4" s="191"/>
      <c r="AIS4" s="191"/>
      <c r="AIT4" s="191"/>
      <c r="AIU4" s="191"/>
      <c r="AIV4" s="191"/>
      <c r="AIW4" s="191"/>
      <c r="AIX4" s="191"/>
      <c r="AIY4" s="191"/>
      <c r="AIZ4" s="191"/>
      <c r="AJA4" s="191"/>
      <c r="AJB4" s="191"/>
      <c r="AJC4" s="191"/>
      <c r="AJD4" s="191"/>
      <c r="AJE4" s="191"/>
      <c r="AJF4" s="191"/>
      <c r="AJG4" s="191"/>
      <c r="AJH4" s="191"/>
      <c r="AJI4" s="191"/>
      <c r="AJJ4" s="191"/>
      <c r="AJK4" s="191"/>
      <c r="AJL4" s="191"/>
      <c r="AJM4" s="191"/>
      <c r="AJN4" s="191"/>
      <c r="AJO4" s="191"/>
      <c r="AJP4" s="191"/>
      <c r="AJQ4" s="191"/>
      <c r="AJR4" s="191"/>
      <c r="AJS4" s="191"/>
      <c r="AJT4" s="191"/>
      <c r="AJU4" s="191"/>
      <c r="AJV4" s="191"/>
      <c r="AJW4" s="191"/>
      <c r="AJX4" s="191"/>
      <c r="AJY4" s="191"/>
      <c r="AJZ4" s="191"/>
      <c r="AKA4" s="191"/>
      <c r="AKB4" s="191"/>
      <c r="AKC4" s="191"/>
      <c r="AKD4" s="191"/>
      <c r="AKE4" s="191"/>
      <c r="AKF4" s="191"/>
      <c r="AKG4" s="191"/>
      <c r="AKH4" s="191"/>
      <c r="AKI4" s="191"/>
      <c r="AKJ4" s="191"/>
      <c r="AKK4" s="191"/>
      <c r="AKL4" s="191"/>
      <c r="AKM4" s="191"/>
      <c r="AKN4" s="191"/>
      <c r="AKO4" s="191"/>
      <c r="AKP4" s="191"/>
      <c r="AKQ4" s="191"/>
      <c r="AKR4" s="191"/>
      <c r="AKS4" s="191"/>
      <c r="AKT4" s="191"/>
      <c r="AKU4" s="191"/>
      <c r="AKV4" s="191"/>
      <c r="AKW4" s="191"/>
      <c r="AKX4" s="191"/>
      <c r="AKY4" s="191"/>
      <c r="AKZ4" s="191"/>
      <c r="ALA4" s="191"/>
      <c r="ALB4" s="191"/>
      <c r="ALC4" s="191"/>
      <c r="ALD4" s="191"/>
      <c r="ALE4" s="191"/>
      <c r="ALF4" s="191"/>
      <c r="ALG4" s="191"/>
      <c r="ALH4" s="191"/>
      <c r="ALI4" s="191"/>
      <c r="ALJ4" s="191"/>
      <c r="ALK4" s="191"/>
      <c r="ALL4" s="191"/>
      <c r="ALM4" s="191"/>
      <c r="ALN4" s="191"/>
      <c r="ALO4" s="191"/>
      <c r="ALP4" s="191"/>
      <c r="ALQ4" s="191"/>
      <c r="ALR4" s="191"/>
      <c r="ALS4" s="191"/>
      <c r="ALT4" s="191"/>
      <c r="ALU4" s="191"/>
      <c r="ALV4" s="191"/>
      <c r="ALW4" s="191"/>
      <c r="ALX4" s="191"/>
      <c r="ALY4" s="191"/>
      <c r="ALZ4" s="191"/>
      <c r="AMA4" s="191"/>
      <c r="AMB4" s="191"/>
      <c r="AMC4" s="191"/>
      <c r="AMD4" s="191"/>
      <c r="AME4" s="191"/>
      <c r="AMF4" s="191"/>
      <c r="AMG4" s="191"/>
      <c r="AMH4" s="191"/>
      <c r="AMI4" s="191"/>
      <c r="AMJ4" s="191"/>
      <c r="AMK4" s="191"/>
      <c r="AML4" s="191"/>
      <c r="AMM4" s="191"/>
      <c r="AMN4" s="191"/>
      <c r="AMO4" s="191"/>
      <c r="AMP4" s="191"/>
      <c r="AMQ4" s="191"/>
      <c r="AMR4" s="191"/>
      <c r="AMS4" s="191"/>
      <c r="AMT4" s="191"/>
      <c r="AMU4" s="191"/>
      <c r="AMV4" s="191"/>
      <c r="AMW4" s="191"/>
      <c r="AMX4" s="191"/>
      <c r="AMY4" s="191"/>
      <c r="AMZ4" s="191"/>
      <c r="ANA4" s="191"/>
      <c r="ANB4" s="191"/>
      <c r="ANC4" s="191"/>
      <c r="AND4" s="191"/>
      <c r="ANE4" s="191"/>
      <c r="ANF4" s="191"/>
      <c r="ANG4" s="191"/>
      <c r="ANH4" s="191"/>
      <c r="ANI4" s="191"/>
      <c r="ANJ4" s="191"/>
      <c r="ANK4" s="191"/>
      <c r="ANL4" s="191"/>
      <c r="ANM4" s="191"/>
      <c r="ANN4" s="191"/>
      <c r="ANO4" s="191"/>
      <c r="ANP4" s="191"/>
      <c r="ANQ4" s="191"/>
      <c r="ANR4" s="191"/>
      <c r="ANS4" s="191"/>
      <c r="ANT4" s="191"/>
      <c r="ANU4" s="191"/>
      <c r="ANV4" s="191"/>
      <c r="ANW4" s="191"/>
      <c r="ANX4" s="191"/>
      <c r="ANY4" s="191"/>
      <c r="ANZ4" s="191"/>
      <c r="AOA4" s="191"/>
      <c r="AOB4" s="191"/>
      <c r="AOC4" s="191"/>
      <c r="AOD4" s="191"/>
      <c r="AOE4" s="191"/>
      <c r="AOF4" s="191"/>
      <c r="AOG4" s="191"/>
      <c r="AOH4" s="191"/>
      <c r="AOI4" s="191"/>
      <c r="AOJ4" s="191"/>
      <c r="AOK4" s="191"/>
      <c r="AOL4" s="191"/>
      <c r="AOM4" s="191"/>
      <c r="AON4" s="191"/>
      <c r="AOO4" s="191"/>
      <c r="AOP4" s="191"/>
      <c r="AOQ4" s="191"/>
      <c r="AOR4" s="191"/>
      <c r="AOS4" s="191"/>
      <c r="AOT4" s="191"/>
      <c r="AOU4" s="191"/>
      <c r="AOV4" s="191"/>
      <c r="AOW4" s="191"/>
      <c r="AOX4" s="191"/>
      <c r="AOY4" s="191"/>
      <c r="AOZ4" s="191"/>
      <c r="APA4" s="191"/>
      <c r="APB4" s="191"/>
      <c r="APC4" s="191"/>
      <c r="APD4" s="191"/>
      <c r="APE4" s="191"/>
      <c r="APF4" s="191"/>
      <c r="APG4" s="191"/>
      <c r="APH4" s="191"/>
      <c r="API4" s="191"/>
      <c r="APJ4" s="191"/>
      <c r="APK4" s="191"/>
      <c r="APL4" s="191"/>
      <c r="APM4" s="191"/>
      <c r="APN4" s="191"/>
      <c r="APO4" s="191"/>
      <c r="APP4" s="191"/>
      <c r="APQ4" s="191"/>
      <c r="APR4" s="191"/>
      <c r="APS4" s="191"/>
      <c r="APT4" s="191"/>
      <c r="APU4" s="191"/>
      <c r="APV4" s="191"/>
      <c r="APW4" s="191"/>
      <c r="APX4" s="191"/>
      <c r="APY4" s="191"/>
      <c r="APZ4" s="191"/>
      <c r="AQA4" s="191"/>
      <c r="AQB4" s="191"/>
      <c r="AQC4" s="191"/>
      <c r="AQD4" s="191"/>
      <c r="AQE4" s="191"/>
      <c r="AQF4" s="191"/>
      <c r="AQG4" s="191"/>
      <c r="AQH4" s="191"/>
      <c r="AQI4" s="191"/>
      <c r="AQJ4" s="191"/>
      <c r="AQK4" s="191"/>
      <c r="AQL4" s="191"/>
      <c r="AQM4" s="191"/>
      <c r="AQN4" s="191"/>
      <c r="AQO4" s="191"/>
      <c r="AQP4" s="191"/>
      <c r="AQQ4" s="191"/>
      <c r="AQR4" s="191"/>
      <c r="AQS4" s="191"/>
      <c r="AQT4" s="191"/>
      <c r="AQU4" s="191"/>
      <c r="AQV4" s="191"/>
      <c r="AQW4" s="191"/>
      <c r="AQX4" s="191"/>
      <c r="AQY4" s="191"/>
      <c r="AQZ4" s="191"/>
      <c r="ARA4" s="191"/>
      <c r="ARB4" s="191"/>
      <c r="ARC4" s="191"/>
      <c r="ARD4" s="191"/>
      <c r="ARE4" s="191"/>
      <c r="ARF4" s="191"/>
      <c r="ARG4" s="191"/>
      <c r="ARH4" s="191"/>
      <c r="ARI4" s="191"/>
      <c r="ARJ4" s="191"/>
      <c r="ARK4" s="191"/>
      <c r="ARL4" s="191"/>
      <c r="ARM4" s="191"/>
      <c r="ARN4" s="191"/>
      <c r="ARO4" s="191"/>
      <c r="ARP4" s="191"/>
      <c r="ARQ4" s="191"/>
      <c r="ARR4" s="191"/>
      <c r="ARS4" s="191"/>
      <c r="ART4" s="191"/>
      <c r="ARU4" s="191"/>
      <c r="ARV4" s="191"/>
      <c r="ARW4" s="191"/>
      <c r="ARX4" s="191"/>
      <c r="ARY4" s="191"/>
      <c r="ARZ4" s="191"/>
      <c r="ASA4" s="191"/>
      <c r="ASB4" s="191"/>
      <c r="ASC4" s="191"/>
      <c r="ASD4" s="191"/>
      <c r="ASE4" s="191"/>
      <c r="ASF4" s="191"/>
      <c r="ASG4" s="191"/>
      <c r="ASH4" s="191"/>
      <c r="ASI4" s="191"/>
      <c r="ASJ4" s="191"/>
      <c r="ASK4" s="191"/>
      <c r="ASL4" s="191"/>
      <c r="ASM4" s="191"/>
      <c r="ASN4" s="191"/>
      <c r="ASO4" s="191"/>
      <c r="ASP4" s="191"/>
      <c r="ASQ4" s="191"/>
      <c r="ASR4" s="191"/>
      <c r="ASS4" s="191"/>
      <c r="AST4" s="191"/>
      <c r="ASU4" s="191"/>
      <c r="ASV4" s="191"/>
      <c r="ASW4" s="191"/>
      <c r="ASX4" s="191"/>
      <c r="ASY4" s="191"/>
      <c r="ASZ4" s="191"/>
      <c r="ATA4" s="191"/>
      <c r="ATB4" s="191"/>
      <c r="ATC4" s="191"/>
      <c r="ATD4" s="191"/>
      <c r="ATE4" s="191"/>
      <c r="ATF4" s="191"/>
      <c r="ATG4" s="191"/>
      <c r="ATH4" s="191"/>
      <c r="ATI4" s="191"/>
      <c r="ATJ4" s="191"/>
      <c r="ATK4" s="191"/>
      <c r="ATL4" s="191"/>
      <c r="ATM4" s="191"/>
      <c r="ATN4" s="191"/>
      <c r="ATO4" s="191"/>
      <c r="ATP4" s="191"/>
      <c r="ATQ4" s="191"/>
      <c r="ATR4" s="191"/>
      <c r="ATS4" s="191"/>
      <c r="ATT4" s="191"/>
      <c r="ATU4" s="191"/>
      <c r="ATV4" s="191"/>
      <c r="ATW4" s="191"/>
      <c r="ATX4" s="191"/>
      <c r="ATY4" s="191"/>
      <c r="ATZ4" s="191"/>
      <c r="AUA4" s="191"/>
      <c r="AUB4" s="191"/>
      <c r="AUC4" s="191"/>
      <c r="AUD4" s="191"/>
      <c r="AUE4" s="191"/>
      <c r="AUF4" s="191"/>
      <c r="AUG4" s="191"/>
      <c r="AUH4" s="191"/>
      <c r="AUI4" s="191"/>
      <c r="AUJ4" s="191"/>
      <c r="AUK4" s="191"/>
      <c r="AUL4" s="191"/>
      <c r="AUM4" s="191"/>
      <c r="AUN4" s="191"/>
      <c r="AUO4" s="191"/>
      <c r="AUP4" s="191"/>
      <c r="AUQ4" s="191"/>
      <c r="AUR4" s="191"/>
      <c r="AUS4" s="191"/>
      <c r="AUT4" s="191"/>
      <c r="AUU4" s="191"/>
      <c r="AUV4" s="191"/>
      <c r="AUW4" s="191"/>
      <c r="AUX4" s="191"/>
      <c r="AUY4" s="191"/>
      <c r="AUZ4" s="191"/>
      <c r="AVA4" s="191"/>
      <c r="AVB4" s="191"/>
      <c r="AVC4" s="191"/>
      <c r="AVD4" s="191"/>
      <c r="AVE4" s="191"/>
      <c r="AVF4" s="191"/>
      <c r="AVG4" s="191"/>
      <c r="AVH4" s="191"/>
      <c r="AVI4" s="191"/>
      <c r="AVJ4" s="191"/>
      <c r="AVK4" s="191"/>
      <c r="AVL4" s="191"/>
      <c r="AVM4" s="191"/>
      <c r="AVN4" s="191"/>
      <c r="AVO4" s="191"/>
      <c r="AVP4" s="191"/>
      <c r="AVQ4" s="191"/>
      <c r="AVR4" s="191"/>
      <c r="AVS4" s="191"/>
      <c r="AVT4" s="191"/>
      <c r="AVU4" s="191"/>
      <c r="AVV4" s="191"/>
      <c r="AVW4" s="191"/>
      <c r="AVX4" s="191"/>
      <c r="AVY4" s="191"/>
      <c r="AVZ4" s="191"/>
      <c r="AWA4" s="191"/>
      <c r="AWB4" s="191"/>
      <c r="AWC4" s="191"/>
      <c r="AWD4" s="191"/>
      <c r="AWE4" s="191"/>
      <c r="AWF4" s="191"/>
      <c r="AWG4" s="191"/>
      <c r="AWH4" s="191"/>
      <c r="AWI4" s="191"/>
      <c r="AWJ4" s="191"/>
      <c r="AWK4" s="191"/>
      <c r="AWL4" s="191"/>
      <c r="AWM4" s="191"/>
      <c r="AWN4" s="191"/>
      <c r="AWO4" s="191"/>
      <c r="AWP4" s="191"/>
      <c r="AWQ4" s="191"/>
      <c r="AWR4" s="191"/>
      <c r="AWS4" s="191"/>
      <c r="AWT4" s="191"/>
      <c r="AWU4" s="191"/>
      <c r="AWV4" s="191"/>
      <c r="AWW4" s="191"/>
      <c r="AWX4" s="191"/>
      <c r="AWY4" s="191"/>
      <c r="AWZ4" s="191"/>
      <c r="AXA4" s="191"/>
      <c r="AXB4" s="191"/>
      <c r="AXC4" s="191"/>
      <c r="AXD4" s="191"/>
      <c r="AXE4" s="191"/>
      <c r="AXF4" s="191"/>
      <c r="AXG4" s="191"/>
      <c r="AXH4" s="191"/>
      <c r="AXI4" s="191"/>
      <c r="AXJ4" s="191"/>
      <c r="AXK4" s="191"/>
      <c r="AXL4" s="191"/>
      <c r="AXM4" s="191"/>
      <c r="AXN4" s="191"/>
      <c r="AXO4" s="191"/>
      <c r="AXP4" s="191"/>
      <c r="AXQ4" s="191"/>
      <c r="AXR4" s="191"/>
      <c r="AXS4" s="191"/>
      <c r="AXT4" s="191"/>
      <c r="AXU4" s="191"/>
      <c r="AXV4" s="191"/>
      <c r="AXW4" s="191"/>
      <c r="AXX4" s="191"/>
      <c r="AXY4" s="191"/>
      <c r="AXZ4" s="191"/>
      <c r="AYA4" s="191"/>
      <c r="AYB4" s="191"/>
      <c r="AYC4" s="191"/>
      <c r="AYD4" s="191"/>
      <c r="AYE4" s="191"/>
      <c r="AYF4" s="191"/>
      <c r="AYG4" s="191"/>
      <c r="AYH4" s="191"/>
      <c r="AYI4" s="191"/>
      <c r="AYJ4" s="191"/>
      <c r="AYK4" s="191"/>
      <c r="AYL4" s="191"/>
      <c r="AYM4" s="191"/>
      <c r="AYN4" s="191"/>
      <c r="AYO4" s="191"/>
      <c r="AYP4" s="191"/>
      <c r="AYQ4" s="191"/>
      <c r="AYR4" s="191"/>
      <c r="AYS4" s="191"/>
      <c r="AYT4" s="191"/>
      <c r="AYU4" s="191"/>
      <c r="AYV4" s="191"/>
      <c r="AYW4" s="191"/>
      <c r="AYX4" s="191"/>
      <c r="AYY4" s="191"/>
      <c r="AYZ4" s="191"/>
      <c r="AZA4" s="191"/>
      <c r="AZB4" s="191"/>
      <c r="AZC4" s="191"/>
      <c r="AZD4" s="191"/>
      <c r="AZE4" s="191"/>
      <c r="AZF4" s="191"/>
      <c r="AZG4" s="191"/>
      <c r="AZH4" s="191"/>
      <c r="AZI4" s="191"/>
      <c r="AZJ4" s="191"/>
      <c r="AZK4" s="191"/>
      <c r="AZL4" s="191"/>
      <c r="AZM4" s="191"/>
      <c r="AZN4" s="191"/>
      <c r="AZO4" s="191"/>
      <c r="AZP4" s="191"/>
      <c r="AZQ4" s="191"/>
      <c r="AZR4" s="191"/>
      <c r="AZS4" s="191"/>
      <c r="AZT4" s="191"/>
      <c r="AZU4" s="191"/>
      <c r="AZV4" s="191"/>
      <c r="AZW4" s="191"/>
      <c r="AZX4" s="191"/>
      <c r="AZY4" s="191"/>
      <c r="AZZ4" s="191"/>
      <c r="BAA4" s="191"/>
      <c r="BAB4" s="191"/>
      <c r="BAC4" s="191"/>
      <c r="BAD4" s="191"/>
      <c r="BAE4" s="191"/>
      <c r="BAF4" s="191"/>
      <c r="BAG4" s="191"/>
      <c r="BAH4" s="191"/>
      <c r="BAI4" s="191"/>
      <c r="BAJ4" s="191"/>
      <c r="BAK4" s="191"/>
      <c r="BAL4" s="191"/>
      <c r="BAM4" s="191"/>
      <c r="BAN4" s="191"/>
      <c r="BAO4" s="191"/>
      <c r="BAP4" s="191"/>
      <c r="BAQ4" s="191"/>
      <c r="BAR4" s="191"/>
      <c r="BAS4" s="191"/>
      <c r="BAT4" s="191"/>
      <c r="BAU4" s="191"/>
      <c r="BAV4" s="191"/>
      <c r="BAW4" s="191"/>
      <c r="BAX4" s="191"/>
      <c r="BAY4" s="191"/>
      <c r="BAZ4" s="191"/>
      <c r="BBA4" s="191"/>
      <c r="BBB4" s="191"/>
      <c r="BBC4" s="191"/>
      <c r="BBD4" s="191"/>
      <c r="BBE4" s="191"/>
      <c r="BBF4" s="191"/>
      <c r="BBG4" s="191"/>
      <c r="BBH4" s="191"/>
      <c r="BBI4" s="191"/>
      <c r="BBJ4" s="191"/>
      <c r="BBK4" s="191"/>
      <c r="BBL4" s="191"/>
      <c r="BBM4" s="191"/>
      <c r="BBN4" s="191"/>
      <c r="BBO4" s="191"/>
      <c r="BBP4" s="191"/>
      <c r="BBQ4" s="191"/>
      <c r="BBR4" s="191"/>
      <c r="BBS4" s="191"/>
      <c r="BBT4" s="191"/>
      <c r="BBU4" s="191"/>
      <c r="BBV4" s="191"/>
      <c r="BBW4" s="191"/>
      <c r="BBX4" s="191"/>
      <c r="BBY4" s="191"/>
      <c r="BBZ4" s="191"/>
      <c r="BCA4" s="191"/>
      <c r="BCB4" s="191"/>
      <c r="BCC4" s="191"/>
      <c r="BCD4" s="191"/>
      <c r="BCE4" s="191"/>
      <c r="BCF4" s="191"/>
      <c r="BCG4" s="191"/>
      <c r="BCH4" s="191"/>
      <c r="BCI4" s="191"/>
      <c r="BCJ4" s="191"/>
      <c r="BCK4" s="191"/>
      <c r="BCL4" s="191"/>
      <c r="BCM4" s="191"/>
      <c r="BCN4" s="191"/>
      <c r="BCO4" s="191"/>
      <c r="BCP4" s="191"/>
      <c r="BCQ4" s="191"/>
      <c r="BCR4" s="191"/>
      <c r="BCS4" s="191"/>
      <c r="BCT4" s="191"/>
      <c r="BCU4" s="191"/>
      <c r="BCV4" s="191"/>
      <c r="BCW4" s="191"/>
      <c r="BCX4" s="191"/>
      <c r="BCY4" s="191"/>
      <c r="BCZ4" s="191"/>
      <c r="BDA4" s="191"/>
      <c r="BDB4" s="191"/>
      <c r="BDC4" s="191"/>
      <c r="BDD4" s="191"/>
      <c r="BDE4" s="191"/>
      <c r="BDF4" s="191"/>
      <c r="BDG4" s="191"/>
      <c r="BDH4" s="191"/>
      <c r="BDI4" s="191"/>
      <c r="BDJ4" s="191"/>
      <c r="BDK4" s="191"/>
      <c r="BDL4" s="191"/>
      <c r="BDM4" s="191"/>
      <c r="BDN4" s="191"/>
      <c r="BDO4" s="191"/>
      <c r="BDP4" s="191"/>
      <c r="BDQ4" s="191"/>
      <c r="BDR4" s="191"/>
      <c r="BDS4" s="191"/>
      <c r="BDT4" s="191"/>
      <c r="BDU4" s="191"/>
      <c r="BDV4" s="191"/>
      <c r="BDW4" s="191"/>
      <c r="BDX4" s="191"/>
      <c r="BDY4" s="191"/>
      <c r="BDZ4" s="191"/>
      <c r="BEA4" s="191"/>
      <c r="BEB4" s="191"/>
      <c r="BEC4" s="191"/>
      <c r="BED4" s="191"/>
      <c r="BEE4" s="191"/>
      <c r="BEF4" s="191"/>
      <c r="BEG4" s="191"/>
      <c r="BEH4" s="191"/>
      <c r="BEI4" s="191"/>
      <c r="BEJ4" s="191"/>
      <c r="BEK4" s="191"/>
      <c r="BEL4" s="191"/>
      <c r="BEM4" s="191"/>
      <c r="BEN4" s="191"/>
      <c r="BEO4" s="191"/>
      <c r="BEP4" s="191"/>
      <c r="BEQ4" s="191"/>
      <c r="BER4" s="191"/>
      <c r="BES4" s="191"/>
      <c r="BET4" s="191"/>
      <c r="BEU4" s="191"/>
      <c r="BEV4" s="191"/>
      <c r="BEW4" s="191"/>
      <c r="BEX4" s="191"/>
      <c r="BEY4" s="191"/>
      <c r="BEZ4" s="191"/>
      <c r="BFA4" s="191"/>
      <c r="BFB4" s="191"/>
      <c r="BFC4" s="191"/>
      <c r="BFD4" s="191"/>
      <c r="BFE4" s="191"/>
      <c r="BFF4" s="191"/>
      <c r="BFG4" s="191"/>
      <c r="BFH4" s="191"/>
      <c r="BFI4" s="191"/>
      <c r="BFJ4" s="191"/>
      <c r="BFK4" s="191"/>
      <c r="BFL4" s="191"/>
      <c r="BFM4" s="191"/>
      <c r="BFN4" s="191"/>
      <c r="BFO4" s="191"/>
      <c r="BFP4" s="191"/>
      <c r="BFQ4" s="191"/>
      <c r="BFR4" s="191"/>
      <c r="BFS4" s="191"/>
      <c r="BFT4" s="191"/>
      <c r="BFU4" s="191"/>
      <c r="BFV4" s="191"/>
      <c r="BFW4" s="191"/>
      <c r="BFX4" s="191"/>
      <c r="BFY4" s="191"/>
      <c r="BFZ4" s="191"/>
      <c r="BGA4" s="191"/>
      <c r="BGB4" s="191"/>
      <c r="BGC4" s="191"/>
      <c r="BGD4" s="191"/>
      <c r="BGE4" s="191"/>
      <c r="BGF4" s="191"/>
      <c r="BGG4" s="191"/>
      <c r="BGH4" s="191"/>
      <c r="BGI4" s="191"/>
      <c r="BGJ4" s="191"/>
      <c r="BGK4" s="191"/>
      <c r="BGL4" s="191"/>
      <c r="BGM4" s="191"/>
      <c r="BGN4" s="191"/>
      <c r="BGO4" s="191"/>
      <c r="BGP4" s="191"/>
      <c r="BGQ4" s="191"/>
      <c r="BGR4" s="191"/>
      <c r="BGS4" s="191"/>
      <c r="BGT4" s="191"/>
      <c r="BGU4" s="191"/>
      <c r="BGV4" s="191"/>
      <c r="BGW4" s="191"/>
      <c r="BGX4" s="191"/>
      <c r="BGY4" s="191"/>
      <c r="BGZ4" s="191"/>
      <c r="BHA4" s="191"/>
      <c r="BHB4" s="191"/>
      <c r="BHC4" s="191"/>
      <c r="BHD4" s="191"/>
      <c r="BHE4" s="191"/>
      <c r="BHF4" s="191"/>
      <c r="BHG4" s="191"/>
      <c r="BHH4" s="191"/>
      <c r="BHI4" s="191"/>
      <c r="BHJ4" s="191"/>
      <c r="BHK4" s="191"/>
      <c r="BHL4" s="191"/>
      <c r="BHM4" s="191"/>
      <c r="BHN4" s="191"/>
      <c r="BHO4" s="191"/>
      <c r="BHP4" s="191"/>
      <c r="BHQ4" s="191"/>
      <c r="BHR4" s="191"/>
      <c r="BHS4" s="191"/>
      <c r="BHT4" s="191"/>
      <c r="BHU4" s="191"/>
      <c r="BHV4" s="191"/>
      <c r="BHW4" s="191"/>
      <c r="BHX4" s="191"/>
      <c r="BHY4" s="191"/>
      <c r="BHZ4" s="191"/>
      <c r="BIA4" s="191"/>
      <c r="BIB4" s="191"/>
      <c r="BIC4" s="191"/>
      <c r="BID4" s="191"/>
      <c r="BIE4" s="191"/>
      <c r="BIF4" s="191"/>
      <c r="BIG4" s="191"/>
      <c r="BIH4" s="191"/>
      <c r="BII4" s="191"/>
      <c r="BIJ4" s="191"/>
      <c r="BIK4" s="191"/>
      <c r="BIL4" s="191"/>
      <c r="BIM4" s="191"/>
      <c r="BIN4" s="191"/>
      <c r="BIO4" s="191"/>
      <c r="BIP4" s="191"/>
      <c r="BIQ4" s="191"/>
      <c r="BIR4" s="191"/>
      <c r="BIS4" s="191"/>
      <c r="BIT4" s="191"/>
      <c r="BIU4" s="191"/>
      <c r="BIV4" s="191"/>
      <c r="BIW4" s="191"/>
      <c r="BIX4" s="191"/>
      <c r="BIY4" s="191"/>
      <c r="BIZ4" s="191"/>
      <c r="BJA4" s="191"/>
      <c r="BJB4" s="191"/>
      <c r="BJC4" s="191"/>
      <c r="BJD4" s="191"/>
      <c r="BJE4" s="191"/>
      <c r="BJF4" s="191"/>
      <c r="BJG4" s="191"/>
      <c r="BJH4" s="191"/>
      <c r="BJI4" s="191"/>
      <c r="BJJ4" s="191"/>
      <c r="BJK4" s="191"/>
      <c r="BJL4" s="191"/>
      <c r="BJM4" s="191"/>
      <c r="BJN4" s="191"/>
      <c r="BJO4" s="191"/>
      <c r="BJP4" s="191"/>
      <c r="BJQ4" s="191"/>
      <c r="BJR4" s="191"/>
      <c r="BJS4" s="191"/>
      <c r="BJT4" s="191"/>
      <c r="BJU4" s="191"/>
      <c r="BJV4" s="191"/>
      <c r="BJW4" s="191"/>
      <c r="BJX4" s="191"/>
      <c r="BJY4" s="191"/>
      <c r="BJZ4" s="191"/>
      <c r="BKA4" s="191"/>
      <c r="BKB4" s="191"/>
      <c r="BKC4" s="191"/>
      <c r="BKD4" s="191"/>
      <c r="BKE4" s="191"/>
      <c r="BKF4" s="191"/>
      <c r="BKG4" s="191"/>
      <c r="BKH4" s="191"/>
      <c r="BKI4" s="191"/>
      <c r="BKJ4" s="191"/>
      <c r="BKK4" s="191"/>
      <c r="BKL4" s="191"/>
      <c r="BKM4" s="191"/>
      <c r="BKN4" s="191"/>
      <c r="BKO4" s="191"/>
      <c r="BKP4" s="191"/>
      <c r="BKQ4" s="191"/>
      <c r="BKR4" s="191"/>
      <c r="BKS4" s="191"/>
      <c r="BKT4" s="191"/>
      <c r="BKU4" s="191"/>
      <c r="BKV4" s="191"/>
      <c r="BKW4" s="191"/>
      <c r="BKX4" s="191"/>
      <c r="BKY4" s="191"/>
      <c r="BKZ4" s="191"/>
      <c r="BLA4" s="191"/>
      <c r="BLB4" s="191"/>
      <c r="BLC4" s="191"/>
      <c r="BLD4" s="191"/>
      <c r="BLE4" s="191"/>
      <c r="BLF4" s="191"/>
      <c r="BLG4" s="191"/>
      <c r="BLH4" s="191"/>
      <c r="BLI4" s="191"/>
      <c r="BLJ4" s="191"/>
      <c r="BLK4" s="191"/>
      <c r="BLL4" s="191"/>
      <c r="BLM4" s="191"/>
      <c r="BLN4" s="191"/>
      <c r="BLO4" s="191"/>
      <c r="BLP4" s="191"/>
      <c r="BLQ4" s="191"/>
      <c r="BLR4" s="191"/>
      <c r="BLS4" s="191"/>
      <c r="BLT4" s="191"/>
      <c r="BLU4" s="191"/>
      <c r="BLV4" s="191"/>
      <c r="BLW4" s="191"/>
      <c r="BLX4" s="191"/>
      <c r="BLY4" s="191"/>
      <c r="BLZ4" s="191"/>
      <c r="BMA4" s="191"/>
      <c r="BMB4" s="191"/>
      <c r="BMC4" s="191"/>
      <c r="BMD4" s="191"/>
      <c r="BME4" s="191"/>
      <c r="BMF4" s="191"/>
      <c r="BMG4" s="191"/>
      <c r="BMH4" s="191"/>
      <c r="BMI4" s="191"/>
      <c r="BMJ4" s="191"/>
      <c r="BMK4" s="191"/>
      <c r="BML4" s="191"/>
      <c r="BMM4" s="191"/>
      <c r="BMN4" s="191"/>
      <c r="BMO4" s="191"/>
      <c r="BMP4" s="191"/>
      <c r="BMQ4" s="191"/>
      <c r="BMR4" s="191"/>
      <c r="BMS4" s="191"/>
      <c r="BMT4" s="191"/>
      <c r="BMU4" s="191"/>
      <c r="BMV4" s="191"/>
      <c r="BMW4" s="191"/>
      <c r="BMX4" s="191"/>
      <c r="BMY4" s="191"/>
      <c r="BMZ4" s="191"/>
      <c r="BNA4" s="191"/>
      <c r="BNB4" s="191"/>
      <c r="BNC4" s="191"/>
      <c r="BND4" s="191"/>
      <c r="BNE4" s="191"/>
      <c r="BNF4" s="191"/>
      <c r="BNG4" s="191"/>
      <c r="BNH4" s="191"/>
      <c r="BNI4" s="191"/>
      <c r="BNJ4" s="191"/>
      <c r="BNK4" s="191"/>
      <c r="BNL4" s="191"/>
      <c r="BNM4" s="191"/>
      <c r="BNN4" s="191"/>
      <c r="BNO4" s="191"/>
      <c r="BNP4" s="191"/>
      <c r="BNQ4" s="191"/>
      <c r="BNR4" s="191"/>
      <c r="BNS4" s="191"/>
      <c r="BNT4" s="191"/>
      <c r="BNU4" s="191"/>
      <c r="BNV4" s="191"/>
      <c r="BNW4" s="191"/>
      <c r="BNX4" s="191"/>
      <c r="BNY4" s="191"/>
      <c r="BNZ4" s="191"/>
      <c r="BOA4" s="191"/>
      <c r="BOB4" s="191"/>
      <c r="BOC4" s="191"/>
      <c r="BOD4" s="191"/>
      <c r="BOE4" s="191"/>
      <c r="BOF4" s="191"/>
      <c r="BOG4" s="191"/>
      <c r="BOH4" s="191"/>
      <c r="BOI4" s="191"/>
      <c r="BOJ4" s="191"/>
      <c r="BOK4" s="191"/>
      <c r="BOL4" s="191"/>
      <c r="BOM4" s="191"/>
      <c r="BON4" s="191"/>
      <c r="BOO4" s="191"/>
      <c r="BOP4" s="191"/>
      <c r="BOQ4" s="191"/>
      <c r="BOR4" s="191"/>
      <c r="BOS4" s="191"/>
      <c r="BOT4" s="191"/>
      <c r="BOU4" s="191"/>
      <c r="BOV4" s="191"/>
      <c r="BOW4" s="191"/>
      <c r="BOX4" s="191"/>
      <c r="BOY4" s="191"/>
      <c r="BOZ4" s="191"/>
      <c r="BPA4" s="191"/>
      <c r="BPB4" s="191"/>
      <c r="BPC4" s="191"/>
      <c r="BPD4" s="191"/>
      <c r="BPE4" s="191"/>
      <c r="BPF4" s="191"/>
      <c r="BPG4" s="191"/>
      <c r="BPH4" s="191"/>
      <c r="BPI4" s="191"/>
      <c r="BPJ4" s="191"/>
      <c r="BPK4" s="191"/>
      <c r="BPL4" s="191"/>
      <c r="BPM4" s="191"/>
      <c r="BPN4" s="191"/>
      <c r="BPO4" s="191"/>
      <c r="BPP4" s="191"/>
      <c r="BPQ4" s="191"/>
      <c r="BPR4" s="191"/>
      <c r="BPS4" s="191"/>
      <c r="BPT4" s="191"/>
      <c r="BPU4" s="191"/>
      <c r="BPV4" s="191"/>
      <c r="BPW4" s="191"/>
      <c r="BPX4" s="191"/>
      <c r="BPY4" s="191"/>
      <c r="BPZ4" s="191"/>
      <c r="BQA4" s="191"/>
      <c r="BQB4" s="191"/>
      <c r="BQC4" s="191"/>
      <c r="BQD4" s="191"/>
      <c r="BQE4" s="191"/>
      <c r="BQF4" s="191"/>
      <c r="BQG4" s="191"/>
      <c r="BQH4" s="191"/>
      <c r="BQI4" s="191"/>
      <c r="BQJ4" s="191"/>
      <c r="BQK4" s="191"/>
      <c r="BQL4" s="191"/>
      <c r="BQM4" s="191"/>
      <c r="BQN4" s="191"/>
      <c r="BQO4" s="191"/>
      <c r="BQP4" s="191"/>
      <c r="BQQ4" s="191"/>
      <c r="BQR4" s="191"/>
      <c r="BQS4" s="191"/>
      <c r="BQT4" s="191"/>
      <c r="BQU4" s="191"/>
      <c r="BQV4" s="191"/>
      <c r="BQW4" s="191"/>
      <c r="BQX4" s="191"/>
      <c r="BQY4" s="191"/>
      <c r="BQZ4" s="191"/>
      <c r="BRA4" s="191"/>
      <c r="BRB4" s="191"/>
      <c r="BRC4" s="191"/>
      <c r="BRD4" s="191"/>
      <c r="BRE4" s="191"/>
      <c r="BRF4" s="191"/>
      <c r="BRG4" s="191"/>
      <c r="BRH4" s="191"/>
      <c r="BRI4" s="191"/>
      <c r="BRJ4" s="191"/>
      <c r="BRK4" s="191"/>
      <c r="BRL4" s="191"/>
      <c r="BRM4" s="191"/>
      <c r="BRN4" s="191"/>
      <c r="BRO4" s="191"/>
      <c r="BRP4" s="191"/>
      <c r="BRQ4" s="191"/>
      <c r="BRR4" s="191"/>
      <c r="BRS4" s="191"/>
      <c r="BRT4" s="191"/>
      <c r="BRU4" s="191"/>
      <c r="BRV4" s="191"/>
      <c r="BRW4" s="191"/>
      <c r="BRX4" s="191"/>
      <c r="BRY4" s="191"/>
      <c r="BRZ4" s="191"/>
      <c r="BSA4" s="191"/>
      <c r="BSB4" s="191"/>
      <c r="BSC4" s="191"/>
      <c r="BSD4" s="191"/>
      <c r="BSE4" s="191"/>
      <c r="BSF4" s="191"/>
      <c r="BSG4" s="191"/>
      <c r="BSH4" s="191"/>
      <c r="BSI4" s="191"/>
      <c r="BSJ4" s="191"/>
      <c r="BSK4" s="191"/>
      <c r="BSL4" s="191"/>
      <c r="BSM4" s="191"/>
      <c r="BSN4" s="191"/>
      <c r="BSO4" s="191"/>
      <c r="BSP4" s="191"/>
      <c r="BSQ4" s="191"/>
      <c r="BSR4" s="191"/>
      <c r="BSS4" s="191"/>
      <c r="BST4" s="191"/>
      <c r="BSU4" s="191"/>
      <c r="BSV4" s="191"/>
      <c r="BSW4" s="191"/>
      <c r="BSX4" s="191"/>
      <c r="BSY4" s="191"/>
      <c r="BSZ4" s="191"/>
      <c r="BTA4" s="191"/>
      <c r="BTB4" s="191"/>
      <c r="BTC4" s="191"/>
      <c r="BTD4" s="191"/>
      <c r="BTE4" s="191"/>
      <c r="BTF4" s="191"/>
      <c r="BTG4" s="191"/>
      <c r="BTH4" s="191"/>
      <c r="BTI4" s="191"/>
      <c r="BTJ4" s="191"/>
      <c r="BTK4" s="191"/>
      <c r="BTL4" s="191"/>
      <c r="BTM4" s="191"/>
      <c r="BTN4" s="191"/>
      <c r="BTO4" s="191"/>
      <c r="BTP4" s="191"/>
      <c r="BTQ4" s="191"/>
      <c r="BTR4" s="191"/>
      <c r="BTS4" s="191"/>
      <c r="BTT4" s="191"/>
      <c r="BTU4" s="191"/>
      <c r="BTV4" s="191"/>
      <c r="BTW4" s="191"/>
      <c r="BTX4" s="191"/>
      <c r="BTY4" s="191"/>
      <c r="BTZ4" s="191"/>
      <c r="BUA4" s="191"/>
      <c r="BUB4" s="191"/>
      <c r="BUC4" s="191"/>
      <c r="BUD4" s="191"/>
      <c r="BUE4" s="191"/>
      <c r="BUF4" s="191"/>
      <c r="BUG4" s="191"/>
      <c r="BUH4" s="191"/>
      <c r="BUI4" s="191"/>
      <c r="BUJ4" s="191"/>
      <c r="BUK4" s="191"/>
      <c r="BUL4" s="191"/>
      <c r="BUM4" s="191"/>
      <c r="BUN4" s="191"/>
      <c r="BUO4" s="191"/>
      <c r="BUP4" s="191"/>
      <c r="BUQ4" s="191"/>
      <c r="BUR4" s="191"/>
      <c r="BUS4" s="191"/>
      <c r="BUT4" s="191"/>
      <c r="BUU4" s="191"/>
      <c r="BUV4" s="191"/>
      <c r="BUW4" s="191"/>
      <c r="BUX4" s="191"/>
      <c r="BUY4" s="191"/>
      <c r="BUZ4" s="191"/>
      <c r="BVA4" s="191"/>
      <c r="BVB4" s="191"/>
      <c r="BVC4" s="191"/>
      <c r="BVD4" s="191"/>
      <c r="BVE4" s="191"/>
      <c r="BVF4" s="191"/>
      <c r="BVG4" s="191"/>
      <c r="BVH4" s="191"/>
      <c r="BVI4" s="191"/>
      <c r="BVJ4" s="191"/>
      <c r="BVK4" s="191"/>
      <c r="BVL4" s="191"/>
      <c r="BVM4" s="191"/>
      <c r="BVN4" s="191"/>
      <c r="BVO4" s="191"/>
      <c r="BVP4" s="191"/>
      <c r="BVQ4" s="191"/>
      <c r="BVR4" s="191"/>
      <c r="BVS4" s="191"/>
      <c r="BVT4" s="191"/>
      <c r="BVU4" s="191"/>
      <c r="BVV4" s="191"/>
      <c r="BVW4" s="191"/>
      <c r="BVX4" s="191"/>
      <c r="BVY4" s="191"/>
      <c r="BVZ4" s="191"/>
      <c r="BWA4" s="191"/>
      <c r="BWB4" s="191"/>
      <c r="BWC4" s="191"/>
      <c r="BWD4" s="191"/>
      <c r="BWE4" s="191"/>
      <c r="BWF4" s="191"/>
      <c r="BWG4" s="191"/>
      <c r="BWH4" s="191"/>
      <c r="BWI4" s="191"/>
      <c r="BWJ4" s="191"/>
      <c r="BWK4" s="191"/>
      <c r="BWL4" s="191"/>
      <c r="BWM4" s="191"/>
      <c r="BWN4" s="191"/>
      <c r="BWO4" s="191"/>
      <c r="BWP4" s="191"/>
      <c r="BWQ4" s="191"/>
      <c r="BWR4" s="191"/>
      <c r="BWS4" s="191"/>
      <c r="BWT4" s="191"/>
      <c r="BWU4" s="191"/>
      <c r="BWV4" s="191"/>
      <c r="BWW4" s="191"/>
      <c r="BWX4" s="191"/>
      <c r="BWY4" s="191"/>
      <c r="BWZ4" s="191"/>
      <c r="BXA4" s="191"/>
      <c r="BXB4" s="191"/>
      <c r="BXC4" s="191"/>
      <c r="BXD4" s="191"/>
      <c r="BXE4" s="191"/>
      <c r="BXF4" s="191"/>
      <c r="BXG4" s="191"/>
      <c r="BXH4" s="191"/>
      <c r="BXI4" s="191"/>
      <c r="BXJ4" s="191"/>
      <c r="BXK4" s="191"/>
      <c r="BXL4" s="191"/>
      <c r="BXM4" s="191"/>
      <c r="BXN4" s="191"/>
      <c r="BXO4" s="191"/>
      <c r="BXP4" s="191"/>
      <c r="BXQ4" s="191"/>
      <c r="BXR4" s="191"/>
      <c r="BXS4" s="191"/>
      <c r="BXT4" s="191"/>
      <c r="BXU4" s="191"/>
      <c r="BXV4" s="191"/>
      <c r="BXW4" s="191"/>
      <c r="BXX4" s="191"/>
      <c r="BXY4" s="191"/>
      <c r="BXZ4" s="191"/>
      <c r="BYA4" s="191"/>
      <c r="BYB4" s="191"/>
      <c r="BYC4" s="191"/>
      <c r="BYD4" s="191"/>
      <c r="BYE4" s="191"/>
      <c r="BYF4" s="191"/>
      <c r="BYG4" s="191"/>
      <c r="BYH4" s="191"/>
      <c r="BYI4" s="191"/>
      <c r="BYJ4" s="191"/>
      <c r="BYK4" s="191"/>
      <c r="BYL4" s="191"/>
      <c r="BYM4" s="191"/>
      <c r="BYN4" s="191"/>
      <c r="BYO4" s="191"/>
      <c r="BYP4" s="191"/>
      <c r="BYQ4" s="191"/>
      <c r="BYR4" s="191"/>
      <c r="BYS4" s="191"/>
      <c r="BYT4" s="191"/>
      <c r="BYU4" s="191"/>
      <c r="BYV4" s="191"/>
      <c r="BYW4" s="191"/>
      <c r="BYX4" s="191"/>
      <c r="BYY4" s="191"/>
      <c r="BYZ4" s="191"/>
      <c r="BZA4" s="191"/>
      <c r="BZB4" s="191"/>
      <c r="BZC4" s="191"/>
      <c r="BZD4" s="191"/>
      <c r="BZE4" s="191"/>
      <c r="BZF4" s="191"/>
      <c r="BZG4" s="191"/>
      <c r="BZH4" s="191"/>
      <c r="BZI4" s="191"/>
      <c r="BZJ4" s="191"/>
      <c r="BZK4" s="191"/>
      <c r="BZL4" s="191"/>
      <c r="BZM4" s="191"/>
      <c r="BZN4" s="191"/>
      <c r="BZO4" s="191"/>
      <c r="BZP4" s="191"/>
      <c r="BZQ4" s="191"/>
      <c r="BZR4" s="191"/>
      <c r="BZS4" s="191"/>
      <c r="BZT4" s="191"/>
      <c r="BZU4" s="191"/>
      <c r="BZV4" s="191"/>
      <c r="BZW4" s="191"/>
      <c r="BZX4" s="191"/>
      <c r="BZY4" s="191"/>
      <c r="BZZ4" s="191"/>
      <c r="CAA4" s="191"/>
      <c r="CAB4" s="191"/>
      <c r="CAC4" s="191"/>
      <c r="CAD4" s="191"/>
      <c r="CAE4" s="191"/>
      <c r="CAF4" s="191"/>
      <c r="CAG4" s="191"/>
      <c r="CAH4" s="191"/>
      <c r="CAI4" s="191"/>
      <c r="CAJ4" s="191"/>
      <c r="CAK4" s="191"/>
      <c r="CAL4" s="191"/>
      <c r="CAM4" s="191"/>
      <c r="CAN4" s="191"/>
      <c r="CAO4" s="191"/>
      <c r="CAP4" s="191"/>
      <c r="CAQ4" s="191"/>
      <c r="CAR4" s="191"/>
      <c r="CAS4" s="191"/>
      <c r="CAT4" s="191"/>
      <c r="CAU4" s="191"/>
      <c r="CAV4" s="191"/>
      <c r="CAW4" s="191"/>
      <c r="CAX4" s="191"/>
      <c r="CAY4" s="191"/>
      <c r="CAZ4" s="191"/>
      <c r="CBA4" s="191"/>
      <c r="CBB4" s="191"/>
      <c r="CBC4" s="191"/>
      <c r="CBD4" s="191"/>
      <c r="CBE4" s="191"/>
      <c r="CBF4" s="191"/>
      <c r="CBG4" s="191"/>
      <c r="CBH4" s="191"/>
      <c r="CBI4" s="191"/>
      <c r="CBJ4" s="191"/>
      <c r="CBK4" s="191"/>
      <c r="CBL4" s="191"/>
      <c r="CBM4" s="191"/>
      <c r="CBN4" s="191"/>
      <c r="CBO4" s="191"/>
      <c r="CBP4" s="191"/>
      <c r="CBQ4" s="191"/>
      <c r="CBR4" s="191"/>
      <c r="CBS4" s="191"/>
      <c r="CBT4" s="191"/>
      <c r="CBU4" s="191"/>
      <c r="CBV4" s="191"/>
      <c r="CBW4" s="191"/>
      <c r="CBX4" s="191"/>
      <c r="CBY4" s="191"/>
      <c r="CBZ4" s="191"/>
      <c r="CCA4" s="191"/>
      <c r="CCB4" s="191"/>
      <c r="CCC4" s="191"/>
      <c r="CCD4" s="191"/>
      <c r="CCE4" s="191"/>
      <c r="CCF4" s="191"/>
      <c r="CCG4" s="191"/>
      <c r="CCH4" s="191"/>
      <c r="CCI4" s="191"/>
      <c r="CCJ4" s="191"/>
      <c r="CCK4" s="191"/>
      <c r="CCL4" s="191"/>
      <c r="CCM4" s="191"/>
      <c r="CCN4" s="191"/>
      <c r="CCO4" s="191"/>
      <c r="CCP4" s="191"/>
      <c r="CCQ4" s="191"/>
      <c r="CCR4" s="191"/>
      <c r="CCS4" s="191"/>
      <c r="CCT4" s="191"/>
      <c r="CCU4" s="191"/>
      <c r="CCV4" s="191"/>
      <c r="CCW4" s="191"/>
      <c r="CCX4" s="191"/>
      <c r="CCY4" s="191"/>
      <c r="CCZ4" s="191"/>
      <c r="CDA4" s="191"/>
      <c r="CDB4" s="191"/>
      <c r="CDC4" s="191"/>
      <c r="CDD4" s="191"/>
      <c r="CDE4" s="191"/>
      <c r="CDF4" s="191"/>
      <c r="CDG4" s="191"/>
      <c r="CDH4" s="191"/>
      <c r="CDI4" s="191"/>
      <c r="CDJ4" s="191"/>
      <c r="CDK4" s="191"/>
      <c r="CDL4" s="191"/>
      <c r="CDM4" s="191"/>
      <c r="CDN4" s="191"/>
      <c r="CDO4" s="191"/>
      <c r="CDP4" s="191"/>
      <c r="CDQ4" s="191"/>
      <c r="CDR4" s="191"/>
      <c r="CDS4" s="191"/>
      <c r="CDT4" s="191"/>
      <c r="CDU4" s="191"/>
      <c r="CDV4" s="191"/>
      <c r="CDW4" s="191"/>
      <c r="CDX4" s="191"/>
      <c r="CDY4" s="191"/>
      <c r="CDZ4" s="191"/>
      <c r="CEA4" s="191"/>
      <c r="CEB4" s="191"/>
      <c r="CEC4" s="191"/>
      <c r="CED4" s="191"/>
      <c r="CEE4" s="191"/>
      <c r="CEF4" s="191"/>
      <c r="CEG4" s="191"/>
      <c r="CEH4" s="191"/>
      <c r="CEI4" s="191"/>
      <c r="CEJ4" s="191"/>
      <c r="CEK4" s="191"/>
      <c r="CEL4" s="191"/>
      <c r="CEM4" s="191"/>
      <c r="CEN4" s="191"/>
      <c r="CEO4" s="191"/>
      <c r="CEP4" s="191"/>
      <c r="CEQ4" s="191"/>
      <c r="CER4" s="191"/>
      <c r="CES4" s="191"/>
      <c r="CET4" s="191"/>
      <c r="CEU4" s="191"/>
      <c r="CEV4" s="191"/>
      <c r="CEW4" s="191"/>
      <c r="CEX4" s="191"/>
      <c r="CEY4" s="191"/>
      <c r="CEZ4" s="191"/>
      <c r="CFA4" s="191"/>
      <c r="CFB4" s="191"/>
      <c r="CFC4" s="191"/>
      <c r="CFD4" s="191"/>
      <c r="CFE4" s="191"/>
      <c r="CFF4" s="191"/>
      <c r="CFG4" s="191"/>
      <c r="CFH4" s="191"/>
      <c r="CFI4" s="191"/>
      <c r="CFJ4" s="191"/>
      <c r="CFK4" s="191"/>
      <c r="CFL4" s="191"/>
      <c r="CFM4" s="191"/>
      <c r="CFN4" s="191"/>
      <c r="CFO4" s="191"/>
      <c r="CFP4" s="191"/>
      <c r="CFQ4" s="191"/>
      <c r="CFR4" s="191"/>
      <c r="CFS4" s="191"/>
      <c r="CFT4" s="191"/>
      <c r="CFU4" s="191"/>
      <c r="CFV4" s="191"/>
      <c r="CFW4" s="191"/>
      <c r="CFX4" s="191"/>
      <c r="CFY4" s="191"/>
      <c r="CFZ4" s="191"/>
      <c r="CGA4" s="191"/>
      <c r="CGB4" s="191"/>
      <c r="CGC4" s="191"/>
      <c r="CGD4" s="191"/>
      <c r="CGE4" s="191"/>
      <c r="CGF4" s="191"/>
      <c r="CGG4" s="191"/>
      <c r="CGH4" s="191"/>
      <c r="CGI4" s="191"/>
      <c r="CGJ4" s="191"/>
      <c r="CGK4" s="191"/>
      <c r="CGL4" s="191"/>
      <c r="CGM4" s="191"/>
      <c r="CGN4" s="191"/>
      <c r="CGO4" s="191"/>
      <c r="CGP4" s="191"/>
      <c r="CGQ4" s="191"/>
      <c r="CGR4" s="191"/>
      <c r="CGS4" s="191"/>
      <c r="CGT4" s="191"/>
      <c r="CGU4" s="191"/>
      <c r="CGV4" s="191"/>
      <c r="CGW4" s="191"/>
      <c r="CGX4" s="191"/>
      <c r="CGY4" s="191"/>
      <c r="CGZ4" s="191"/>
      <c r="CHA4" s="191"/>
      <c r="CHB4" s="191"/>
      <c r="CHC4" s="191"/>
      <c r="CHD4" s="191"/>
      <c r="CHE4" s="191"/>
      <c r="CHF4" s="191"/>
      <c r="CHG4" s="191"/>
      <c r="CHH4" s="191"/>
      <c r="CHI4" s="191"/>
      <c r="CHJ4" s="191"/>
      <c r="CHK4" s="191"/>
      <c r="CHL4" s="191"/>
      <c r="CHM4" s="191"/>
      <c r="CHN4" s="191"/>
      <c r="CHO4" s="191"/>
      <c r="CHP4" s="191"/>
      <c r="CHQ4" s="191"/>
      <c r="CHR4" s="191"/>
      <c r="CHS4" s="191"/>
      <c r="CHT4" s="191"/>
      <c r="CHU4" s="191"/>
      <c r="CHV4" s="191"/>
      <c r="CHW4" s="191"/>
      <c r="CHX4" s="191"/>
      <c r="CHY4" s="191"/>
      <c r="CHZ4" s="191"/>
      <c r="CIA4" s="191"/>
      <c r="CIB4" s="191"/>
      <c r="CIC4" s="191"/>
      <c r="CID4" s="191"/>
      <c r="CIE4" s="191"/>
      <c r="CIF4" s="191"/>
      <c r="CIG4" s="191"/>
      <c r="CIH4" s="191"/>
      <c r="CII4" s="191"/>
      <c r="CIJ4" s="191"/>
      <c r="CIK4" s="191"/>
      <c r="CIL4" s="191"/>
      <c r="CIM4" s="191"/>
      <c r="CIN4" s="191"/>
      <c r="CIO4" s="191"/>
      <c r="CIP4" s="191"/>
      <c r="CIQ4" s="191"/>
      <c r="CIR4" s="191"/>
      <c r="CIS4" s="191"/>
      <c r="CIT4" s="191"/>
      <c r="CIU4" s="191"/>
      <c r="CIV4" s="191"/>
      <c r="CIW4" s="191"/>
      <c r="CIX4" s="191"/>
      <c r="CIY4" s="191"/>
      <c r="CIZ4" s="191"/>
      <c r="CJA4" s="191"/>
      <c r="CJB4" s="191"/>
      <c r="CJC4" s="191"/>
      <c r="CJD4" s="191"/>
      <c r="CJE4" s="191"/>
      <c r="CJF4" s="191"/>
      <c r="CJG4" s="191"/>
      <c r="CJH4" s="191"/>
      <c r="CJI4" s="191"/>
      <c r="CJJ4" s="191"/>
      <c r="CJK4" s="191"/>
      <c r="CJL4" s="191"/>
      <c r="CJM4" s="191"/>
      <c r="CJN4" s="191"/>
      <c r="CJO4" s="191"/>
      <c r="CJP4" s="191"/>
      <c r="CJQ4" s="191"/>
      <c r="CJR4" s="191"/>
      <c r="CJS4" s="191"/>
      <c r="CJT4" s="191"/>
      <c r="CJU4" s="191"/>
      <c r="CJV4" s="191"/>
      <c r="CJW4" s="191"/>
      <c r="CJX4" s="191"/>
      <c r="CJY4" s="191"/>
      <c r="CJZ4" s="191"/>
      <c r="CKA4" s="191"/>
      <c r="CKB4" s="191"/>
      <c r="CKC4" s="191"/>
      <c r="CKD4" s="191"/>
      <c r="CKE4" s="191"/>
      <c r="CKF4" s="191"/>
      <c r="CKG4" s="191"/>
      <c r="CKH4" s="191"/>
      <c r="CKI4" s="191"/>
      <c r="CKJ4" s="191"/>
      <c r="CKK4" s="191"/>
      <c r="CKL4" s="191"/>
      <c r="CKM4" s="191"/>
      <c r="CKN4" s="191"/>
      <c r="CKO4" s="191"/>
      <c r="CKP4" s="191"/>
      <c r="CKQ4" s="191"/>
      <c r="CKR4" s="191"/>
      <c r="CKS4" s="191"/>
      <c r="CKT4" s="191"/>
      <c r="CKU4" s="191"/>
      <c r="CKV4" s="191"/>
      <c r="CKW4" s="191"/>
      <c r="CKX4" s="191"/>
      <c r="CKY4" s="191"/>
      <c r="CKZ4" s="191"/>
      <c r="CLA4" s="191"/>
      <c r="CLB4" s="191"/>
      <c r="CLC4" s="191"/>
      <c r="CLD4" s="191"/>
      <c r="CLE4" s="191"/>
      <c r="CLF4" s="191"/>
      <c r="CLG4" s="191"/>
      <c r="CLH4" s="191"/>
      <c r="CLI4" s="191"/>
      <c r="CLJ4" s="191"/>
      <c r="CLK4" s="191"/>
      <c r="CLL4" s="191"/>
      <c r="CLM4" s="191"/>
      <c r="CLN4" s="191"/>
      <c r="CLO4" s="191"/>
      <c r="CLP4" s="191"/>
      <c r="CLQ4" s="191"/>
      <c r="CLR4" s="191"/>
      <c r="CLS4" s="191"/>
      <c r="CLT4" s="191"/>
      <c r="CLU4" s="191"/>
      <c r="CLV4" s="191"/>
      <c r="CLW4" s="191"/>
      <c r="CLX4" s="191"/>
      <c r="CLY4" s="191"/>
      <c r="CLZ4" s="191"/>
      <c r="CMA4" s="191"/>
      <c r="CMB4" s="191"/>
      <c r="CMC4" s="191"/>
      <c r="CMD4" s="191"/>
      <c r="CME4" s="191"/>
      <c r="CMF4" s="191"/>
      <c r="CMG4" s="191"/>
      <c r="CMH4" s="191"/>
      <c r="CMI4" s="191"/>
      <c r="CMJ4" s="191"/>
      <c r="CMK4" s="191"/>
      <c r="CML4" s="191"/>
      <c r="CMM4" s="191"/>
      <c r="CMN4" s="191"/>
      <c r="CMO4" s="191"/>
      <c r="CMP4" s="191"/>
      <c r="CMQ4" s="191"/>
      <c r="CMR4" s="191"/>
      <c r="CMS4" s="191"/>
      <c r="CMT4" s="191"/>
      <c r="CMU4" s="191"/>
      <c r="CMV4" s="191"/>
      <c r="CMW4" s="191"/>
      <c r="CMX4" s="191"/>
      <c r="CMY4" s="191"/>
      <c r="CMZ4" s="191"/>
      <c r="CNA4" s="191"/>
      <c r="CNB4" s="191"/>
      <c r="CNC4" s="191"/>
      <c r="CND4" s="191"/>
      <c r="CNE4" s="191"/>
      <c r="CNF4" s="191"/>
      <c r="CNG4" s="191"/>
      <c r="CNH4" s="191"/>
      <c r="CNI4" s="191"/>
      <c r="CNJ4" s="191"/>
      <c r="CNK4" s="191"/>
      <c r="CNL4" s="191"/>
      <c r="CNM4" s="191"/>
      <c r="CNN4" s="191"/>
      <c r="CNO4" s="191"/>
      <c r="CNP4" s="191"/>
      <c r="CNQ4" s="191"/>
      <c r="CNR4" s="191"/>
      <c r="CNS4" s="191"/>
      <c r="CNT4" s="191"/>
      <c r="CNU4" s="191"/>
      <c r="CNV4" s="191"/>
      <c r="CNW4" s="191"/>
      <c r="CNX4" s="191"/>
      <c r="CNY4" s="191"/>
      <c r="CNZ4" s="191"/>
      <c r="COA4" s="191"/>
      <c r="COB4" s="191"/>
      <c r="COC4" s="191"/>
      <c r="COD4" s="191"/>
      <c r="COE4" s="191"/>
      <c r="COF4" s="191"/>
      <c r="COG4" s="191"/>
      <c r="COH4" s="191"/>
      <c r="COI4" s="191"/>
      <c r="COJ4" s="191"/>
      <c r="COK4" s="191"/>
      <c r="COL4" s="191"/>
      <c r="COM4" s="191"/>
      <c r="CON4" s="191"/>
      <c r="COO4" s="191"/>
      <c r="COP4" s="191"/>
      <c r="COQ4" s="191"/>
      <c r="COR4" s="191"/>
      <c r="COS4" s="191"/>
      <c r="COT4" s="191"/>
      <c r="COU4" s="191"/>
      <c r="COV4" s="191"/>
      <c r="COW4" s="191"/>
      <c r="COX4" s="191"/>
      <c r="COY4" s="191"/>
      <c r="COZ4" s="191"/>
      <c r="CPA4" s="191"/>
      <c r="CPB4" s="191"/>
      <c r="CPC4" s="191"/>
      <c r="CPD4" s="191"/>
      <c r="CPE4" s="191"/>
      <c r="CPF4" s="191"/>
      <c r="CPG4" s="191"/>
      <c r="CPH4" s="191"/>
      <c r="CPI4" s="191"/>
      <c r="CPJ4" s="191"/>
      <c r="CPK4" s="191"/>
      <c r="CPL4" s="191"/>
      <c r="CPM4" s="191"/>
      <c r="CPN4" s="191"/>
      <c r="CPO4" s="191"/>
      <c r="CPP4" s="191"/>
      <c r="CPQ4" s="191"/>
      <c r="CPR4" s="191"/>
      <c r="CPS4" s="191"/>
      <c r="CPT4" s="191"/>
      <c r="CPU4" s="191"/>
      <c r="CPV4" s="191"/>
      <c r="CPW4" s="191"/>
      <c r="CPX4" s="191"/>
      <c r="CPY4" s="191"/>
      <c r="CPZ4" s="191"/>
      <c r="CQA4" s="191"/>
      <c r="CQB4" s="191"/>
      <c r="CQC4" s="191"/>
      <c r="CQD4" s="191"/>
      <c r="CQE4" s="191"/>
      <c r="CQF4" s="191"/>
      <c r="CQG4" s="191"/>
      <c r="CQH4" s="191"/>
      <c r="CQI4" s="191"/>
      <c r="CQJ4" s="191"/>
      <c r="CQK4" s="191"/>
      <c r="CQL4" s="191"/>
      <c r="CQM4" s="191"/>
      <c r="CQN4" s="191"/>
      <c r="CQO4" s="191"/>
      <c r="CQP4" s="191"/>
      <c r="CQQ4" s="191"/>
      <c r="CQR4" s="191"/>
      <c r="CQS4" s="191"/>
      <c r="CQT4" s="191"/>
      <c r="CQU4" s="191"/>
      <c r="CQV4" s="191"/>
      <c r="CQW4" s="191"/>
      <c r="CQX4" s="191"/>
      <c r="CQY4" s="191"/>
      <c r="CQZ4" s="191"/>
      <c r="CRA4" s="191"/>
      <c r="CRB4" s="191"/>
      <c r="CRC4" s="191"/>
      <c r="CRD4" s="191"/>
      <c r="CRE4" s="191"/>
      <c r="CRF4" s="191"/>
      <c r="CRG4" s="191"/>
      <c r="CRH4" s="191"/>
      <c r="CRI4" s="191"/>
      <c r="CRJ4" s="191"/>
      <c r="CRK4" s="191"/>
      <c r="CRL4" s="191"/>
      <c r="CRM4" s="191"/>
      <c r="CRN4" s="191"/>
      <c r="CRO4" s="191"/>
      <c r="CRP4" s="191"/>
      <c r="CRQ4" s="191"/>
      <c r="CRR4" s="191"/>
      <c r="CRS4" s="191"/>
      <c r="CRT4" s="191"/>
      <c r="CRU4" s="191"/>
      <c r="CRV4" s="191"/>
      <c r="CRW4" s="191"/>
      <c r="CRX4" s="191"/>
      <c r="CRY4" s="191"/>
      <c r="CRZ4" s="191"/>
      <c r="CSA4" s="191"/>
      <c r="CSB4" s="191"/>
      <c r="CSC4" s="191"/>
      <c r="CSD4" s="191"/>
      <c r="CSE4" s="191"/>
      <c r="CSF4" s="191"/>
      <c r="CSG4" s="191"/>
      <c r="CSH4" s="191"/>
      <c r="CSI4" s="191"/>
      <c r="CSJ4" s="191"/>
      <c r="CSK4" s="191"/>
      <c r="CSL4" s="191"/>
      <c r="CSM4" s="191"/>
      <c r="CSN4" s="191"/>
      <c r="CSO4" s="191"/>
      <c r="CSP4" s="191"/>
      <c r="CSQ4" s="191"/>
      <c r="CSR4" s="191"/>
      <c r="CSS4" s="191"/>
      <c r="CST4" s="191"/>
      <c r="CSU4" s="191"/>
      <c r="CSV4" s="191"/>
      <c r="CSW4" s="191"/>
      <c r="CSX4" s="191"/>
      <c r="CSY4" s="191"/>
      <c r="CSZ4" s="191"/>
      <c r="CTA4" s="191"/>
      <c r="CTB4" s="191"/>
      <c r="CTC4" s="191"/>
      <c r="CTD4" s="191"/>
      <c r="CTE4" s="191"/>
      <c r="CTF4" s="191"/>
      <c r="CTG4" s="191"/>
      <c r="CTH4" s="191"/>
      <c r="CTI4" s="191"/>
      <c r="CTJ4" s="191"/>
      <c r="CTK4" s="191"/>
      <c r="CTL4" s="191"/>
      <c r="CTM4" s="191"/>
      <c r="CTN4" s="191"/>
      <c r="CTO4" s="191"/>
      <c r="CTP4" s="191"/>
      <c r="CTQ4" s="191"/>
      <c r="CTR4" s="191"/>
      <c r="CTS4" s="191"/>
      <c r="CTT4" s="191"/>
      <c r="CTU4" s="191"/>
      <c r="CTV4" s="191"/>
      <c r="CTW4" s="191"/>
      <c r="CTX4" s="191"/>
      <c r="CTY4" s="191"/>
      <c r="CTZ4" s="191"/>
      <c r="CUA4" s="191"/>
      <c r="CUB4" s="191"/>
      <c r="CUC4" s="191"/>
      <c r="CUD4" s="191"/>
      <c r="CUE4" s="191"/>
      <c r="CUF4" s="191"/>
      <c r="CUG4" s="191"/>
      <c r="CUH4" s="191"/>
      <c r="CUI4" s="191"/>
      <c r="CUJ4" s="191"/>
      <c r="CUK4" s="191"/>
      <c r="CUL4" s="191"/>
      <c r="CUM4" s="191"/>
      <c r="CUN4" s="191"/>
      <c r="CUO4" s="191"/>
      <c r="CUP4" s="191"/>
      <c r="CUQ4" s="191"/>
      <c r="CUR4" s="191"/>
      <c r="CUS4" s="191"/>
      <c r="CUT4" s="191"/>
      <c r="CUU4" s="191"/>
      <c r="CUV4" s="191"/>
      <c r="CUW4" s="191"/>
      <c r="CUX4" s="191"/>
      <c r="CUY4" s="191"/>
      <c r="CUZ4" s="191"/>
      <c r="CVA4" s="191"/>
      <c r="CVB4" s="191"/>
      <c r="CVC4" s="191"/>
      <c r="CVD4" s="191"/>
      <c r="CVE4" s="191"/>
      <c r="CVF4" s="191"/>
      <c r="CVG4" s="191"/>
      <c r="CVH4" s="191"/>
      <c r="CVI4" s="191"/>
      <c r="CVJ4" s="191"/>
      <c r="CVK4" s="191"/>
      <c r="CVL4" s="191"/>
      <c r="CVM4" s="191"/>
      <c r="CVN4" s="191"/>
      <c r="CVO4" s="191"/>
      <c r="CVP4" s="191"/>
      <c r="CVQ4" s="191"/>
      <c r="CVR4" s="191"/>
      <c r="CVS4" s="191"/>
      <c r="CVT4" s="191"/>
      <c r="CVU4" s="191"/>
      <c r="CVV4" s="191"/>
      <c r="CVW4" s="191"/>
      <c r="CVX4" s="191"/>
      <c r="CVY4" s="191"/>
      <c r="CVZ4" s="191"/>
      <c r="CWA4" s="191"/>
      <c r="CWB4" s="191"/>
      <c r="CWC4" s="191"/>
      <c r="CWD4" s="191"/>
      <c r="CWE4" s="191"/>
      <c r="CWF4" s="191"/>
      <c r="CWG4" s="191"/>
      <c r="CWH4" s="191"/>
      <c r="CWI4" s="191"/>
      <c r="CWJ4" s="191"/>
      <c r="CWK4" s="191"/>
      <c r="CWL4" s="191"/>
      <c r="CWM4" s="191"/>
      <c r="CWN4" s="191"/>
      <c r="CWO4" s="191"/>
      <c r="CWP4" s="191"/>
      <c r="CWQ4" s="191"/>
      <c r="CWR4" s="191"/>
      <c r="CWS4" s="191"/>
      <c r="CWT4" s="191"/>
      <c r="CWU4" s="191"/>
      <c r="CWV4" s="191"/>
      <c r="CWW4" s="191"/>
      <c r="CWX4" s="191"/>
      <c r="CWY4" s="191"/>
      <c r="CWZ4" s="191"/>
      <c r="CXA4" s="191"/>
      <c r="CXB4" s="191"/>
      <c r="CXC4" s="191"/>
      <c r="CXD4" s="191"/>
      <c r="CXE4" s="191"/>
      <c r="CXF4" s="191"/>
      <c r="CXG4" s="191"/>
      <c r="CXH4" s="191"/>
      <c r="CXI4" s="191"/>
      <c r="CXJ4" s="191"/>
      <c r="CXK4" s="191"/>
      <c r="CXL4" s="191"/>
      <c r="CXM4" s="191"/>
      <c r="CXN4" s="191"/>
      <c r="CXO4" s="191"/>
      <c r="CXP4" s="191"/>
      <c r="CXQ4" s="191"/>
      <c r="CXR4" s="191"/>
      <c r="CXS4" s="191"/>
      <c r="CXT4" s="191"/>
      <c r="CXU4" s="191"/>
      <c r="CXV4" s="191"/>
      <c r="CXW4" s="191"/>
      <c r="CXX4" s="191"/>
      <c r="CXY4" s="191"/>
      <c r="CXZ4" s="191"/>
      <c r="CYA4" s="191"/>
      <c r="CYB4" s="191"/>
      <c r="CYC4" s="191"/>
      <c r="CYD4" s="191"/>
      <c r="CYE4" s="191"/>
      <c r="CYF4" s="191"/>
      <c r="CYG4" s="191"/>
      <c r="CYH4" s="191"/>
      <c r="CYI4" s="191"/>
      <c r="CYJ4" s="191"/>
      <c r="CYK4" s="191"/>
      <c r="CYL4" s="191"/>
      <c r="CYM4" s="191"/>
      <c r="CYN4" s="191"/>
      <c r="CYO4" s="191"/>
      <c r="CYP4" s="191"/>
      <c r="CYQ4" s="191"/>
      <c r="CYR4" s="191"/>
      <c r="CYS4" s="191"/>
      <c r="CYT4" s="191"/>
      <c r="CYU4" s="191"/>
      <c r="CYV4" s="191"/>
      <c r="CYW4" s="191"/>
      <c r="CYX4" s="191"/>
      <c r="CYY4" s="191"/>
      <c r="CYZ4" s="191"/>
      <c r="CZA4" s="191"/>
      <c r="CZB4" s="191"/>
      <c r="CZC4" s="191"/>
      <c r="CZD4" s="191"/>
      <c r="CZE4" s="191"/>
      <c r="CZF4" s="191"/>
      <c r="CZG4" s="191"/>
      <c r="CZH4" s="191"/>
      <c r="CZI4" s="191"/>
      <c r="CZJ4" s="191"/>
      <c r="CZK4" s="191"/>
      <c r="CZL4" s="191"/>
      <c r="CZM4" s="191"/>
      <c r="CZN4" s="191"/>
      <c r="CZO4" s="191"/>
      <c r="CZP4" s="191"/>
      <c r="CZQ4" s="191"/>
      <c r="CZR4" s="191"/>
      <c r="CZS4" s="191"/>
      <c r="CZT4" s="191"/>
      <c r="CZU4" s="191"/>
      <c r="CZV4" s="191"/>
      <c r="CZW4" s="191"/>
      <c r="CZX4" s="191"/>
      <c r="CZY4" s="191"/>
      <c r="CZZ4" s="191"/>
      <c r="DAA4" s="191"/>
      <c r="DAB4" s="191"/>
      <c r="DAC4" s="191"/>
      <c r="DAD4" s="191"/>
      <c r="DAE4" s="191"/>
      <c r="DAF4" s="191"/>
      <c r="DAG4" s="191"/>
      <c r="DAH4" s="191"/>
      <c r="DAI4" s="191"/>
      <c r="DAJ4" s="191"/>
      <c r="DAK4" s="191"/>
      <c r="DAL4" s="191"/>
      <c r="DAM4" s="191"/>
      <c r="DAN4" s="191"/>
      <c r="DAO4" s="191"/>
      <c r="DAP4" s="191"/>
      <c r="DAQ4" s="191"/>
      <c r="DAR4" s="191"/>
      <c r="DAS4" s="191"/>
      <c r="DAT4" s="191"/>
      <c r="DAU4" s="191"/>
      <c r="DAV4" s="191"/>
      <c r="DAW4" s="191"/>
      <c r="DAX4" s="191"/>
      <c r="DAY4" s="191"/>
      <c r="DAZ4" s="191"/>
      <c r="DBA4" s="191"/>
      <c r="DBB4" s="191"/>
      <c r="DBC4" s="191"/>
      <c r="DBD4" s="191"/>
      <c r="DBE4" s="191"/>
      <c r="DBF4" s="191"/>
      <c r="DBG4" s="191"/>
      <c r="DBH4" s="191"/>
      <c r="DBI4" s="191"/>
      <c r="DBJ4" s="191"/>
      <c r="DBK4" s="191"/>
      <c r="DBL4" s="191"/>
      <c r="DBM4" s="191"/>
      <c r="DBN4" s="191"/>
      <c r="DBO4" s="191"/>
      <c r="DBP4" s="191"/>
      <c r="DBQ4" s="191"/>
      <c r="DBR4" s="191"/>
      <c r="DBS4" s="191"/>
      <c r="DBT4" s="191"/>
      <c r="DBU4" s="191"/>
      <c r="DBV4" s="191"/>
      <c r="DBW4" s="191"/>
      <c r="DBX4" s="191"/>
      <c r="DBY4" s="191"/>
      <c r="DBZ4" s="191"/>
      <c r="DCA4" s="191"/>
      <c r="DCB4" s="191"/>
      <c r="DCC4" s="191"/>
      <c r="DCD4" s="191"/>
      <c r="DCE4" s="191"/>
      <c r="DCF4" s="191"/>
      <c r="DCG4" s="191"/>
      <c r="DCH4" s="191"/>
      <c r="DCI4" s="191"/>
      <c r="DCJ4" s="191"/>
      <c r="DCK4" s="191"/>
      <c r="DCL4" s="191"/>
      <c r="DCM4" s="191"/>
      <c r="DCN4" s="191"/>
      <c r="DCO4" s="191"/>
      <c r="DCP4" s="191"/>
      <c r="DCQ4" s="191"/>
      <c r="DCR4" s="191"/>
      <c r="DCS4" s="191"/>
      <c r="DCT4" s="191"/>
      <c r="DCU4" s="191"/>
      <c r="DCV4" s="191"/>
      <c r="DCW4" s="191"/>
      <c r="DCX4" s="191"/>
      <c r="DCY4" s="191"/>
      <c r="DCZ4" s="191"/>
      <c r="DDA4" s="191"/>
      <c r="DDB4" s="191"/>
      <c r="DDC4" s="191"/>
      <c r="DDD4" s="191"/>
      <c r="DDE4" s="191"/>
      <c r="DDF4" s="191"/>
      <c r="DDG4" s="191"/>
      <c r="DDH4" s="191"/>
      <c r="DDI4" s="191"/>
      <c r="DDJ4" s="191"/>
      <c r="DDK4" s="191"/>
      <c r="DDL4" s="191"/>
      <c r="DDM4" s="191"/>
      <c r="DDN4" s="191"/>
      <c r="DDO4" s="191"/>
      <c r="DDP4" s="191"/>
      <c r="DDQ4" s="191"/>
      <c r="DDR4" s="191"/>
      <c r="DDS4" s="191"/>
      <c r="DDT4" s="191"/>
      <c r="DDU4" s="191"/>
      <c r="DDV4" s="191"/>
      <c r="DDW4" s="191"/>
      <c r="DDX4" s="191"/>
      <c r="DDY4" s="191"/>
      <c r="DDZ4" s="191"/>
      <c r="DEA4" s="191"/>
      <c r="DEB4" s="191"/>
      <c r="DEC4" s="191"/>
      <c r="DED4" s="191"/>
      <c r="DEE4" s="191"/>
      <c r="DEF4" s="191"/>
      <c r="DEG4" s="191"/>
      <c r="DEH4" s="191"/>
      <c r="DEI4" s="191"/>
      <c r="DEJ4" s="191"/>
      <c r="DEK4" s="191"/>
      <c r="DEL4" s="191"/>
      <c r="DEM4" s="191"/>
      <c r="DEN4" s="191"/>
      <c r="DEO4" s="191"/>
      <c r="DEP4" s="191"/>
      <c r="DEQ4" s="191"/>
      <c r="DER4" s="191"/>
      <c r="DES4" s="191"/>
      <c r="DET4" s="191"/>
      <c r="DEU4" s="191"/>
      <c r="DEV4" s="191"/>
      <c r="DEW4" s="191"/>
      <c r="DEX4" s="191"/>
      <c r="DEY4" s="191"/>
      <c r="DEZ4" s="191"/>
      <c r="DFA4" s="191"/>
      <c r="DFB4" s="191"/>
      <c r="DFC4" s="191"/>
      <c r="DFD4" s="191"/>
      <c r="DFE4" s="191"/>
      <c r="DFF4" s="191"/>
      <c r="DFG4" s="191"/>
      <c r="DFH4" s="191"/>
      <c r="DFI4" s="191"/>
      <c r="DFJ4" s="191"/>
      <c r="DFK4" s="191"/>
      <c r="DFL4" s="191"/>
      <c r="DFM4" s="191"/>
      <c r="DFN4" s="191"/>
      <c r="DFO4" s="191"/>
      <c r="DFP4" s="191"/>
      <c r="DFQ4" s="191"/>
      <c r="DFR4" s="191"/>
      <c r="DFS4" s="191"/>
      <c r="DFT4" s="191"/>
      <c r="DFU4" s="191"/>
      <c r="DFV4" s="191"/>
      <c r="DFW4" s="191"/>
      <c r="DFX4" s="191"/>
      <c r="DFY4" s="191"/>
      <c r="DFZ4" s="191"/>
      <c r="DGA4" s="191"/>
      <c r="DGB4" s="191"/>
      <c r="DGC4" s="191"/>
      <c r="DGD4" s="191"/>
      <c r="DGE4" s="191"/>
      <c r="DGF4" s="191"/>
      <c r="DGG4" s="191"/>
      <c r="DGH4" s="191"/>
      <c r="DGI4" s="191"/>
      <c r="DGJ4" s="191"/>
      <c r="DGK4" s="191"/>
      <c r="DGL4" s="191"/>
      <c r="DGM4" s="191"/>
      <c r="DGN4" s="191"/>
      <c r="DGO4" s="191"/>
      <c r="DGP4" s="191"/>
      <c r="DGQ4" s="191"/>
      <c r="DGR4" s="191"/>
      <c r="DGS4" s="191"/>
      <c r="DGT4" s="191"/>
      <c r="DGU4" s="191"/>
      <c r="DGV4" s="191"/>
      <c r="DGW4" s="191"/>
      <c r="DGX4" s="191"/>
      <c r="DGY4" s="191"/>
      <c r="DGZ4" s="191"/>
      <c r="DHA4" s="191"/>
      <c r="DHB4" s="191"/>
      <c r="DHC4" s="191"/>
      <c r="DHD4" s="191"/>
      <c r="DHE4" s="191"/>
      <c r="DHF4" s="191"/>
      <c r="DHG4" s="191"/>
      <c r="DHH4" s="191"/>
      <c r="DHI4" s="191"/>
      <c r="DHJ4" s="191"/>
      <c r="DHK4" s="191"/>
      <c r="DHL4" s="191"/>
      <c r="DHM4" s="191"/>
      <c r="DHN4" s="191"/>
      <c r="DHO4" s="191"/>
      <c r="DHP4" s="191"/>
      <c r="DHQ4" s="191"/>
      <c r="DHR4" s="191"/>
      <c r="DHS4" s="191"/>
      <c r="DHT4" s="191"/>
      <c r="DHU4" s="191"/>
      <c r="DHV4" s="191"/>
      <c r="DHW4" s="191"/>
      <c r="DHX4" s="191"/>
      <c r="DHY4" s="191"/>
      <c r="DHZ4" s="191"/>
      <c r="DIA4" s="191"/>
      <c r="DIB4" s="191"/>
      <c r="DIC4" s="191"/>
      <c r="DID4" s="191"/>
      <c r="DIE4" s="191"/>
      <c r="DIF4" s="191"/>
      <c r="DIG4" s="191"/>
      <c r="DIH4" s="191"/>
      <c r="DII4" s="191"/>
      <c r="DIJ4" s="191"/>
      <c r="DIK4" s="191"/>
      <c r="DIL4" s="191"/>
      <c r="DIM4" s="191"/>
      <c r="DIN4" s="191"/>
      <c r="DIO4" s="191"/>
      <c r="DIP4" s="191"/>
      <c r="DIQ4" s="191"/>
      <c r="DIR4" s="191"/>
      <c r="DIS4" s="191"/>
      <c r="DIT4" s="191"/>
      <c r="DIU4" s="191"/>
      <c r="DIV4" s="191"/>
      <c r="DIW4" s="191"/>
      <c r="DIX4" s="191"/>
      <c r="DIY4" s="191"/>
      <c r="DIZ4" s="191"/>
      <c r="DJA4" s="191"/>
      <c r="DJB4" s="191"/>
      <c r="DJC4" s="191"/>
      <c r="DJD4" s="191"/>
      <c r="DJE4" s="191"/>
      <c r="DJF4" s="191"/>
      <c r="DJG4" s="191"/>
      <c r="DJH4" s="191"/>
      <c r="DJI4" s="191"/>
      <c r="DJJ4" s="191"/>
      <c r="DJK4" s="191"/>
      <c r="DJL4" s="191"/>
      <c r="DJM4" s="191"/>
      <c r="DJN4" s="191"/>
      <c r="DJO4" s="191"/>
      <c r="DJP4" s="191"/>
      <c r="DJQ4" s="191"/>
      <c r="DJR4" s="191"/>
      <c r="DJS4" s="191"/>
      <c r="DJT4" s="191"/>
      <c r="DJU4" s="191"/>
      <c r="DJV4" s="191"/>
      <c r="DJW4" s="191"/>
      <c r="DJX4" s="191"/>
      <c r="DJY4" s="191"/>
      <c r="DJZ4" s="191"/>
      <c r="DKA4" s="191"/>
      <c r="DKB4" s="191"/>
      <c r="DKC4" s="191"/>
      <c r="DKD4" s="191"/>
      <c r="DKE4" s="191"/>
      <c r="DKF4" s="191"/>
      <c r="DKG4" s="191"/>
      <c r="DKH4" s="191"/>
      <c r="DKI4" s="191"/>
      <c r="DKJ4" s="191"/>
      <c r="DKK4" s="191"/>
      <c r="DKL4" s="191"/>
      <c r="DKM4" s="191"/>
      <c r="DKN4" s="191"/>
      <c r="DKO4" s="191"/>
      <c r="DKP4" s="191"/>
      <c r="DKQ4" s="191"/>
      <c r="DKR4" s="191"/>
      <c r="DKS4" s="191"/>
      <c r="DKT4" s="191"/>
      <c r="DKU4" s="191"/>
      <c r="DKV4" s="191"/>
      <c r="DKW4" s="191"/>
      <c r="DKX4" s="191"/>
      <c r="DKY4" s="191"/>
      <c r="DKZ4" s="191"/>
      <c r="DLA4" s="191"/>
      <c r="DLB4" s="191"/>
      <c r="DLC4" s="191"/>
      <c r="DLD4" s="191"/>
      <c r="DLE4" s="191"/>
      <c r="DLF4" s="191"/>
      <c r="DLG4" s="191"/>
      <c r="DLH4" s="191"/>
      <c r="DLI4" s="191"/>
      <c r="DLJ4" s="191"/>
      <c r="DLK4" s="191"/>
      <c r="DLL4" s="191"/>
      <c r="DLM4" s="191"/>
      <c r="DLN4" s="191"/>
      <c r="DLO4" s="191"/>
      <c r="DLP4" s="191"/>
      <c r="DLQ4" s="191"/>
      <c r="DLR4" s="191"/>
      <c r="DLS4" s="191"/>
      <c r="DLT4" s="191"/>
      <c r="DLU4" s="191"/>
      <c r="DLV4" s="191"/>
      <c r="DLW4" s="191"/>
      <c r="DLX4" s="191"/>
      <c r="DLY4" s="191"/>
      <c r="DLZ4" s="191"/>
      <c r="DMA4" s="191"/>
      <c r="DMB4" s="191"/>
      <c r="DMC4" s="191"/>
      <c r="DMD4" s="191"/>
      <c r="DME4" s="191"/>
      <c r="DMF4" s="191"/>
      <c r="DMG4" s="191"/>
      <c r="DMH4" s="191"/>
      <c r="DMI4" s="191"/>
      <c r="DMJ4" s="191"/>
      <c r="DMK4" s="191"/>
      <c r="DML4" s="191"/>
      <c r="DMM4" s="191"/>
      <c r="DMN4" s="191"/>
      <c r="DMO4" s="191"/>
      <c r="DMP4" s="191"/>
      <c r="DMQ4" s="191"/>
      <c r="DMR4" s="191"/>
      <c r="DMS4" s="191"/>
      <c r="DMT4" s="191"/>
      <c r="DMU4" s="191"/>
      <c r="DMV4" s="191"/>
      <c r="DMW4" s="191"/>
      <c r="DMX4" s="191"/>
      <c r="DMY4" s="191"/>
      <c r="DMZ4" s="191"/>
      <c r="DNA4" s="191"/>
      <c r="DNB4" s="191"/>
      <c r="DNC4" s="191"/>
      <c r="DND4" s="191"/>
      <c r="DNE4" s="191"/>
      <c r="DNF4" s="191"/>
      <c r="DNG4" s="191"/>
      <c r="DNH4" s="191"/>
      <c r="DNI4" s="191"/>
      <c r="DNJ4" s="191"/>
      <c r="DNK4" s="191"/>
      <c r="DNL4" s="191"/>
      <c r="DNM4" s="191"/>
      <c r="DNN4" s="191"/>
      <c r="DNO4" s="191"/>
      <c r="DNP4" s="191"/>
      <c r="DNQ4" s="191"/>
      <c r="DNR4" s="191"/>
      <c r="DNS4" s="191"/>
      <c r="DNT4" s="191"/>
      <c r="DNU4" s="191"/>
      <c r="DNV4" s="191"/>
      <c r="DNW4" s="191"/>
      <c r="DNX4" s="191"/>
      <c r="DNY4" s="191"/>
      <c r="DNZ4" s="191"/>
      <c r="DOA4" s="191"/>
      <c r="DOB4" s="191"/>
      <c r="DOC4" s="191"/>
      <c r="DOD4" s="191"/>
      <c r="DOE4" s="191"/>
      <c r="DOF4" s="191"/>
      <c r="DOG4" s="191"/>
      <c r="DOH4" s="191"/>
      <c r="DOI4" s="191"/>
      <c r="DOJ4" s="191"/>
      <c r="DOK4" s="191"/>
      <c r="DOL4" s="191"/>
      <c r="DOM4" s="191"/>
      <c r="DON4" s="191"/>
      <c r="DOO4" s="191"/>
      <c r="DOP4" s="191"/>
      <c r="DOQ4" s="191"/>
      <c r="DOR4" s="191"/>
      <c r="DOS4" s="191"/>
      <c r="DOT4" s="191"/>
      <c r="DOU4" s="191"/>
      <c r="DOV4" s="191"/>
      <c r="DOW4" s="191"/>
      <c r="DOX4" s="191"/>
      <c r="DOY4" s="191"/>
      <c r="DOZ4" s="191"/>
      <c r="DPA4" s="191"/>
      <c r="DPB4" s="191"/>
      <c r="DPC4" s="191"/>
      <c r="DPD4" s="191"/>
      <c r="DPE4" s="191"/>
      <c r="DPF4" s="191"/>
      <c r="DPG4" s="191"/>
      <c r="DPH4" s="191"/>
      <c r="DPI4" s="191"/>
      <c r="DPJ4" s="191"/>
      <c r="DPK4" s="191"/>
      <c r="DPL4" s="191"/>
      <c r="DPM4" s="191"/>
      <c r="DPN4" s="191"/>
      <c r="DPO4" s="191"/>
      <c r="DPP4" s="191"/>
      <c r="DPQ4" s="191"/>
      <c r="DPR4" s="191"/>
      <c r="DPS4" s="191"/>
      <c r="DPT4" s="191"/>
      <c r="DPU4" s="191"/>
      <c r="DPV4" s="191"/>
      <c r="DPW4" s="191"/>
      <c r="DPX4" s="191"/>
      <c r="DPY4" s="191"/>
      <c r="DPZ4" s="191"/>
      <c r="DQA4" s="191"/>
      <c r="DQB4" s="191"/>
      <c r="DQC4" s="191"/>
      <c r="DQD4" s="191"/>
      <c r="DQE4" s="191"/>
      <c r="DQF4" s="191"/>
      <c r="DQG4" s="191"/>
      <c r="DQH4" s="191"/>
      <c r="DQI4" s="191"/>
      <c r="DQJ4" s="191"/>
      <c r="DQK4" s="191"/>
      <c r="DQL4" s="191"/>
      <c r="DQM4" s="191"/>
      <c r="DQN4" s="191"/>
      <c r="DQO4" s="191"/>
      <c r="DQP4" s="191"/>
      <c r="DQQ4" s="191"/>
      <c r="DQR4" s="191"/>
      <c r="DQS4" s="191"/>
      <c r="DQT4" s="191"/>
      <c r="DQU4" s="191"/>
      <c r="DQV4" s="191"/>
      <c r="DQW4" s="191"/>
      <c r="DQX4" s="191"/>
      <c r="DQY4" s="191"/>
      <c r="DQZ4" s="191"/>
      <c r="DRA4" s="191"/>
      <c r="DRB4" s="191"/>
      <c r="DRC4" s="191"/>
      <c r="DRD4" s="191"/>
      <c r="DRE4" s="191"/>
      <c r="DRF4" s="191"/>
      <c r="DRG4" s="191"/>
      <c r="DRH4" s="191"/>
      <c r="DRI4" s="191"/>
      <c r="DRJ4" s="191"/>
      <c r="DRK4" s="191"/>
      <c r="DRL4" s="191"/>
      <c r="DRM4" s="191"/>
      <c r="DRN4" s="191"/>
      <c r="DRO4" s="191"/>
      <c r="DRP4" s="191"/>
      <c r="DRQ4" s="191"/>
      <c r="DRR4" s="191"/>
      <c r="DRS4" s="191"/>
      <c r="DRT4" s="191"/>
      <c r="DRU4" s="191"/>
      <c r="DRV4" s="191"/>
      <c r="DRW4" s="191"/>
      <c r="DRX4" s="191"/>
      <c r="DRY4" s="191"/>
      <c r="DRZ4" s="191"/>
      <c r="DSA4" s="191"/>
      <c r="DSB4" s="191"/>
      <c r="DSC4" s="191"/>
      <c r="DSD4" s="191"/>
      <c r="DSE4" s="191"/>
      <c r="DSF4" s="191"/>
      <c r="DSG4" s="191"/>
      <c r="DSH4" s="191"/>
      <c r="DSI4" s="191"/>
      <c r="DSJ4" s="191"/>
      <c r="DSK4" s="191"/>
      <c r="DSL4" s="191"/>
      <c r="DSM4" s="191"/>
      <c r="DSN4" s="191"/>
      <c r="DSO4" s="191"/>
      <c r="DSP4" s="191"/>
      <c r="DSQ4" s="191"/>
      <c r="DSR4" s="191"/>
      <c r="DSS4" s="191"/>
      <c r="DST4" s="191"/>
      <c r="DSU4" s="191"/>
      <c r="DSV4" s="191"/>
      <c r="DSW4" s="191"/>
      <c r="DSX4" s="191"/>
      <c r="DSY4" s="191"/>
      <c r="DSZ4" s="191"/>
      <c r="DTA4" s="191"/>
      <c r="DTB4" s="191"/>
      <c r="DTC4" s="191"/>
      <c r="DTD4" s="191"/>
      <c r="DTE4" s="191"/>
      <c r="DTF4" s="191"/>
      <c r="DTG4" s="191"/>
      <c r="DTH4" s="191"/>
      <c r="DTI4" s="191"/>
      <c r="DTJ4" s="191"/>
      <c r="DTK4" s="191"/>
      <c r="DTL4" s="191"/>
      <c r="DTM4" s="191"/>
      <c r="DTN4" s="191"/>
      <c r="DTO4" s="191"/>
      <c r="DTP4" s="191"/>
      <c r="DTQ4" s="191"/>
      <c r="DTR4" s="191"/>
      <c r="DTS4" s="191"/>
      <c r="DTT4" s="191"/>
      <c r="DTU4" s="191"/>
      <c r="DTV4" s="191"/>
      <c r="DTW4" s="191"/>
      <c r="DTX4" s="191"/>
      <c r="DTY4" s="191"/>
      <c r="DTZ4" s="191"/>
      <c r="DUA4" s="191"/>
      <c r="DUB4" s="191"/>
      <c r="DUC4" s="191"/>
      <c r="DUD4" s="191"/>
      <c r="DUE4" s="191"/>
      <c r="DUF4" s="191"/>
      <c r="DUG4" s="191"/>
      <c r="DUH4" s="191"/>
      <c r="DUI4" s="191"/>
      <c r="DUJ4" s="191"/>
      <c r="DUK4" s="191"/>
      <c r="DUL4" s="191"/>
      <c r="DUM4" s="191"/>
      <c r="DUN4" s="191"/>
      <c r="DUO4" s="191"/>
      <c r="DUP4" s="191"/>
      <c r="DUQ4" s="191"/>
      <c r="DUR4" s="191"/>
      <c r="DUS4" s="191"/>
      <c r="DUT4" s="191"/>
      <c r="DUU4" s="191"/>
      <c r="DUV4" s="191"/>
      <c r="DUW4" s="191"/>
      <c r="DUX4" s="191"/>
      <c r="DUY4" s="191"/>
      <c r="DUZ4" s="191"/>
      <c r="DVA4" s="191"/>
      <c r="DVB4" s="191"/>
      <c r="DVC4" s="191"/>
      <c r="DVD4" s="191"/>
      <c r="DVE4" s="191"/>
      <c r="DVF4" s="191"/>
      <c r="DVG4" s="191"/>
      <c r="DVH4" s="191"/>
      <c r="DVI4" s="191"/>
      <c r="DVJ4" s="191"/>
      <c r="DVK4" s="191"/>
      <c r="DVL4" s="191"/>
      <c r="DVM4" s="191"/>
      <c r="DVN4" s="191"/>
      <c r="DVO4" s="191"/>
      <c r="DVP4" s="191"/>
      <c r="DVQ4" s="191"/>
      <c r="DVR4" s="191"/>
      <c r="DVS4" s="191"/>
      <c r="DVT4" s="191"/>
      <c r="DVU4" s="191"/>
      <c r="DVV4" s="191"/>
      <c r="DVW4" s="191"/>
      <c r="DVX4" s="191"/>
      <c r="DVY4" s="191"/>
      <c r="DVZ4" s="191"/>
      <c r="DWA4" s="191"/>
      <c r="DWB4" s="191"/>
      <c r="DWC4" s="191"/>
      <c r="DWD4" s="191"/>
      <c r="DWE4" s="191"/>
      <c r="DWF4" s="191"/>
      <c r="DWG4" s="191"/>
      <c r="DWH4" s="191"/>
      <c r="DWI4" s="191"/>
      <c r="DWJ4" s="191"/>
      <c r="DWK4" s="191"/>
      <c r="DWL4" s="191"/>
      <c r="DWM4" s="191"/>
      <c r="DWN4" s="191"/>
      <c r="DWO4" s="191"/>
      <c r="DWP4" s="191"/>
      <c r="DWQ4" s="191"/>
      <c r="DWR4" s="191"/>
      <c r="DWS4" s="191"/>
      <c r="DWT4" s="191"/>
      <c r="DWU4" s="191"/>
      <c r="DWV4" s="191"/>
      <c r="DWW4" s="191"/>
      <c r="DWX4" s="191"/>
      <c r="DWY4" s="191"/>
      <c r="DWZ4" s="191"/>
      <c r="DXA4" s="191"/>
      <c r="DXB4" s="191"/>
      <c r="DXC4" s="191"/>
      <c r="DXD4" s="191"/>
      <c r="DXE4" s="191"/>
      <c r="DXF4" s="191"/>
      <c r="DXG4" s="191"/>
      <c r="DXH4" s="191"/>
      <c r="DXI4" s="191"/>
      <c r="DXJ4" s="191"/>
      <c r="DXK4" s="191"/>
      <c r="DXL4" s="191"/>
      <c r="DXM4" s="191"/>
      <c r="DXN4" s="191"/>
      <c r="DXO4" s="191"/>
      <c r="DXP4" s="191"/>
      <c r="DXQ4" s="191"/>
      <c r="DXR4" s="191"/>
      <c r="DXS4" s="191"/>
      <c r="DXT4" s="191"/>
      <c r="DXU4" s="191"/>
      <c r="DXV4" s="191"/>
      <c r="DXW4" s="191"/>
      <c r="DXX4" s="191"/>
      <c r="DXY4" s="191"/>
      <c r="DXZ4" s="191"/>
      <c r="DYA4" s="191"/>
      <c r="DYB4" s="191"/>
      <c r="DYC4" s="191"/>
      <c r="DYD4" s="191"/>
      <c r="DYE4" s="191"/>
      <c r="DYF4" s="191"/>
      <c r="DYG4" s="191"/>
      <c r="DYH4" s="191"/>
      <c r="DYI4" s="191"/>
      <c r="DYJ4" s="191"/>
      <c r="DYK4" s="191"/>
      <c r="DYL4" s="191"/>
      <c r="DYM4" s="191"/>
      <c r="DYN4" s="191"/>
      <c r="DYO4" s="191"/>
      <c r="DYP4" s="191"/>
      <c r="DYQ4" s="191"/>
      <c r="DYR4" s="191"/>
      <c r="DYS4" s="191"/>
      <c r="DYT4" s="191"/>
      <c r="DYU4" s="191"/>
      <c r="DYV4" s="191"/>
      <c r="DYW4" s="191"/>
      <c r="DYX4" s="191"/>
      <c r="DYY4" s="191"/>
      <c r="DYZ4" s="191"/>
      <c r="DZA4" s="191"/>
      <c r="DZB4" s="191"/>
      <c r="DZC4" s="191"/>
      <c r="DZD4" s="191"/>
      <c r="DZE4" s="191"/>
      <c r="DZF4" s="191"/>
      <c r="DZG4" s="191"/>
      <c r="DZH4" s="191"/>
      <c r="DZI4" s="191"/>
      <c r="DZJ4" s="191"/>
      <c r="DZK4" s="191"/>
      <c r="DZL4" s="191"/>
      <c r="DZM4" s="191"/>
      <c r="DZN4" s="191"/>
      <c r="DZO4" s="191"/>
      <c r="DZP4" s="191"/>
      <c r="DZQ4" s="191"/>
      <c r="DZR4" s="191"/>
      <c r="DZS4" s="191"/>
      <c r="DZT4" s="191"/>
      <c r="DZU4" s="191"/>
      <c r="DZV4" s="191"/>
      <c r="DZW4" s="191"/>
      <c r="DZX4" s="191"/>
      <c r="DZY4" s="191"/>
      <c r="DZZ4" s="191"/>
      <c r="EAA4" s="191"/>
      <c r="EAB4" s="191"/>
      <c r="EAC4" s="191"/>
      <c r="EAD4" s="191"/>
      <c r="EAE4" s="191"/>
      <c r="EAF4" s="191"/>
      <c r="EAG4" s="191"/>
      <c r="EAH4" s="191"/>
      <c r="EAI4" s="191"/>
      <c r="EAJ4" s="191"/>
      <c r="EAK4" s="191"/>
      <c r="EAL4" s="191"/>
      <c r="EAM4" s="191"/>
      <c r="EAN4" s="191"/>
      <c r="EAO4" s="191"/>
      <c r="EAP4" s="191"/>
      <c r="EAQ4" s="191"/>
      <c r="EAR4" s="191"/>
      <c r="EAS4" s="191"/>
      <c r="EAT4" s="191"/>
      <c r="EAU4" s="191"/>
      <c r="EAV4" s="191"/>
      <c r="EAW4" s="191"/>
      <c r="EAX4" s="191"/>
      <c r="EAY4" s="191"/>
      <c r="EAZ4" s="191"/>
      <c r="EBA4" s="191"/>
      <c r="EBB4" s="191"/>
      <c r="EBC4" s="191"/>
      <c r="EBD4" s="191"/>
      <c r="EBE4" s="191"/>
      <c r="EBF4" s="191"/>
      <c r="EBG4" s="191"/>
      <c r="EBH4" s="191"/>
      <c r="EBI4" s="191"/>
      <c r="EBJ4" s="191"/>
      <c r="EBK4" s="191"/>
      <c r="EBL4" s="191"/>
      <c r="EBM4" s="191"/>
      <c r="EBN4" s="191"/>
      <c r="EBO4" s="191"/>
      <c r="EBP4" s="191"/>
      <c r="EBQ4" s="191"/>
      <c r="EBR4" s="191"/>
      <c r="EBS4" s="191"/>
      <c r="EBT4" s="191"/>
      <c r="EBU4" s="191"/>
      <c r="EBV4" s="191"/>
      <c r="EBW4" s="191"/>
      <c r="EBX4" s="191"/>
      <c r="EBY4" s="191"/>
      <c r="EBZ4" s="191"/>
      <c r="ECA4" s="191"/>
      <c r="ECB4" s="191"/>
      <c r="ECC4" s="191"/>
      <c r="ECD4" s="191"/>
      <c r="ECE4" s="191"/>
      <c r="ECF4" s="191"/>
      <c r="ECG4" s="191"/>
      <c r="ECH4" s="191"/>
      <c r="ECI4" s="191"/>
      <c r="ECJ4" s="191"/>
      <c r="ECK4" s="191"/>
      <c r="ECL4" s="191"/>
      <c r="ECM4" s="191"/>
      <c r="ECN4" s="191"/>
      <c r="ECO4" s="191"/>
      <c r="ECP4" s="191"/>
      <c r="ECQ4" s="191"/>
      <c r="ECR4" s="191"/>
      <c r="ECS4" s="191"/>
      <c r="ECT4" s="191"/>
      <c r="ECU4" s="191"/>
      <c r="ECV4" s="191"/>
      <c r="ECW4" s="191"/>
      <c r="ECX4" s="191"/>
      <c r="ECY4" s="191"/>
      <c r="ECZ4" s="191"/>
      <c r="EDA4" s="191"/>
      <c r="EDB4" s="191"/>
      <c r="EDC4" s="191"/>
      <c r="EDD4" s="191"/>
      <c r="EDE4" s="191"/>
      <c r="EDF4" s="191"/>
      <c r="EDG4" s="191"/>
      <c r="EDH4" s="191"/>
      <c r="EDI4" s="191"/>
      <c r="EDJ4" s="191"/>
      <c r="EDK4" s="191"/>
      <c r="EDL4" s="191"/>
      <c r="EDM4" s="191"/>
      <c r="EDN4" s="191"/>
      <c r="EDO4" s="191"/>
      <c r="EDP4" s="191"/>
      <c r="EDQ4" s="191"/>
      <c r="EDR4" s="191"/>
      <c r="EDS4" s="191"/>
      <c r="EDT4" s="191"/>
      <c r="EDU4" s="191"/>
      <c r="EDV4" s="191"/>
      <c r="EDW4" s="191"/>
      <c r="EDX4" s="191"/>
      <c r="EDY4" s="191"/>
      <c r="EDZ4" s="191"/>
      <c r="EEA4" s="191"/>
      <c r="EEB4" s="191"/>
      <c r="EEC4" s="191"/>
      <c r="EED4" s="191"/>
      <c r="EEE4" s="191"/>
      <c r="EEF4" s="191"/>
      <c r="EEG4" s="191"/>
      <c r="EEH4" s="191"/>
      <c r="EEI4" s="191"/>
      <c r="EEJ4" s="191"/>
      <c r="EEK4" s="191"/>
      <c r="EEL4" s="191"/>
      <c r="EEM4" s="191"/>
      <c r="EEN4" s="191"/>
      <c r="EEO4" s="191"/>
      <c r="EEP4" s="191"/>
      <c r="EEQ4" s="191"/>
      <c r="EER4" s="191"/>
      <c r="EES4" s="191"/>
      <c r="EET4" s="191"/>
      <c r="EEU4" s="191"/>
      <c r="EEV4" s="191"/>
      <c r="EEW4" s="191"/>
      <c r="EEX4" s="191"/>
      <c r="EEY4" s="191"/>
      <c r="EEZ4" s="191"/>
      <c r="EFA4" s="191"/>
      <c r="EFB4" s="191"/>
      <c r="EFC4" s="191"/>
      <c r="EFD4" s="191"/>
      <c r="EFE4" s="191"/>
      <c r="EFF4" s="191"/>
      <c r="EFG4" s="191"/>
      <c r="EFH4" s="191"/>
      <c r="EFI4" s="191"/>
      <c r="EFJ4" s="191"/>
      <c r="EFK4" s="191"/>
      <c r="EFL4" s="191"/>
      <c r="EFM4" s="191"/>
      <c r="EFN4" s="191"/>
      <c r="EFO4" s="191"/>
      <c r="EFP4" s="191"/>
      <c r="EFQ4" s="191"/>
      <c r="EFR4" s="191"/>
      <c r="EFS4" s="191"/>
      <c r="EFT4" s="191"/>
      <c r="EFU4" s="191"/>
      <c r="EFV4" s="191"/>
      <c r="EFW4" s="191"/>
      <c r="EFX4" s="191"/>
      <c r="EFY4" s="191"/>
      <c r="EFZ4" s="191"/>
      <c r="EGA4" s="191"/>
      <c r="EGB4" s="191"/>
      <c r="EGC4" s="191"/>
      <c r="EGD4" s="191"/>
      <c r="EGE4" s="191"/>
      <c r="EGF4" s="191"/>
      <c r="EGG4" s="191"/>
      <c r="EGH4" s="191"/>
      <c r="EGI4" s="191"/>
      <c r="EGJ4" s="191"/>
      <c r="EGK4" s="191"/>
      <c r="EGL4" s="191"/>
      <c r="EGM4" s="191"/>
      <c r="EGN4" s="191"/>
      <c r="EGO4" s="191"/>
      <c r="EGP4" s="191"/>
      <c r="EGQ4" s="191"/>
      <c r="EGR4" s="191"/>
      <c r="EGS4" s="191"/>
      <c r="EGT4" s="191"/>
      <c r="EGU4" s="191"/>
      <c r="EGV4" s="191"/>
      <c r="EGW4" s="191"/>
      <c r="EGX4" s="191"/>
      <c r="EGY4" s="191"/>
      <c r="EGZ4" s="191"/>
      <c r="EHA4" s="191"/>
      <c r="EHB4" s="191"/>
      <c r="EHC4" s="191"/>
      <c r="EHD4" s="191"/>
      <c r="EHE4" s="191"/>
      <c r="EHF4" s="191"/>
      <c r="EHG4" s="191"/>
      <c r="EHH4" s="191"/>
      <c r="EHI4" s="191"/>
      <c r="EHJ4" s="191"/>
      <c r="EHK4" s="191"/>
      <c r="EHL4" s="191"/>
      <c r="EHM4" s="191"/>
      <c r="EHN4" s="191"/>
      <c r="EHO4" s="191"/>
      <c r="EHP4" s="191"/>
      <c r="EHQ4" s="191"/>
      <c r="EHR4" s="191"/>
      <c r="EHS4" s="191"/>
      <c r="EHT4" s="191"/>
      <c r="EHU4" s="191"/>
      <c r="EHV4" s="191"/>
      <c r="EHW4" s="191"/>
      <c r="EHX4" s="191"/>
      <c r="EHY4" s="191"/>
      <c r="EHZ4" s="191"/>
      <c r="EIA4" s="191"/>
      <c r="EIB4" s="191"/>
      <c r="EIC4" s="191"/>
      <c r="EID4" s="191"/>
      <c r="EIE4" s="191"/>
      <c r="EIF4" s="191"/>
      <c r="EIG4" s="191"/>
      <c r="EIH4" s="191"/>
      <c r="EII4" s="191"/>
      <c r="EIJ4" s="191"/>
      <c r="EIK4" s="191"/>
      <c r="EIL4" s="191"/>
      <c r="EIM4" s="191"/>
      <c r="EIN4" s="191"/>
      <c r="EIO4" s="191"/>
      <c r="EIP4" s="191"/>
      <c r="EIQ4" s="191"/>
      <c r="EIR4" s="191"/>
      <c r="EIS4" s="191"/>
      <c r="EIT4" s="191"/>
      <c r="EIU4" s="191"/>
      <c r="EIV4" s="191"/>
      <c r="EIW4" s="191"/>
      <c r="EIX4" s="191"/>
      <c r="EIY4" s="191"/>
      <c r="EIZ4" s="191"/>
      <c r="EJA4" s="191"/>
      <c r="EJB4" s="191"/>
      <c r="EJC4" s="191"/>
      <c r="EJD4" s="191"/>
      <c r="EJE4" s="191"/>
      <c r="EJF4" s="191"/>
      <c r="EJG4" s="191"/>
      <c r="EJH4" s="191"/>
      <c r="EJI4" s="191"/>
      <c r="EJJ4" s="191"/>
      <c r="EJK4" s="191"/>
      <c r="EJL4" s="191"/>
      <c r="EJM4" s="191"/>
      <c r="EJN4" s="191"/>
      <c r="EJO4" s="191"/>
      <c r="EJP4" s="191"/>
      <c r="EJQ4" s="191"/>
      <c r="EJR4" s="191"/>
      <c r="EJS4" s="191"/>
      <c r="EJT4" s="191"/>
      <c r="EJU4" s="191"/>
      <c r="EJV4" s="191"/>
      <c r="EJW4" s="191"/>
      <c r="EJX4" s="191"/>
      <c r="EJY4" s="191"/>
      <c r="EJZ4" s="191"/>
      <c r="EKA4" s="191"/>
      <c r="EKB4" s="191"/>
      <c r="EKC4" s="191"/>
      <c r="EKD4" s="191"/>
      <c r="EKE4" s="191"/>
      <c r="EKF4" s="191"/>
      <c r="EKG4" s="191"/>
      <c r="EKH4" s="191"/>
      <c r="EKI4" s="191"/>
      <c r="EKJ4" s="191"/>
      <c r="EKK4" s="191"/>
      <c r="EKL4" s="191"/>
      <c r="EKM4" s="191"/>
      <c r="EKN4" s="191"/>
      <c r="EKO4" s="191"/>
      <c r="EKP4" s="191"/>
      <c r="EKQ4" s="191"/>
      <c r="EKR4" s="191"/>
      <c r="EKS4" s="191"/>
      <c r="EKT4" s="191"/>
      <c r="EKU4" s="191"/>
      <c r="EKV4" s="191"/>
      <c r="EKW4" s="191"/>
      <c r="EKX4" s="191"/>
      <c r="EKY4" s="191"/>
      <c r="EKZ4" s="191"/>
      <c r="ELA4" s="191"/>
      <c r="ELB4" s="191"/>
      <c r="ELC4" s="191"/>
      <c r="ELD4" s="191"/>
      <c r="ELE4" s="191"/>
      <c r="ELF4" s="191"/>
      <c r="ELG4" s="191"/>
      <c r="ELH4" s="191"/>
      <c r="ELI4" s="191"/>
      <c r="ELJ4" s="191"/>
      <c r="ELK4" s="191"/>
      <c r="ELL4" s="191"/>
      <c r="ELM4" s="191"/>
      <c r="ELN4" s="191"/>
      <c r="ELO4" s="191"/>
      <c r="ELP4" s="191"/>
      <c r="ELQ4" s="191"/>
      <c r="ELR4" s="191"/>
      <c r="ELS4" s="191"/>
      <c r="ELT4" s="191"/>
      <c r="ELU4" s="191"/>
      <c r="ELV4" s="191"/>
      <c r="ELW4" s="191"/>
      <c r="ELX4" s="191"/>
      <c r="ELY4" s="191"/>
      <c r="ELZ4" s="191"/>
      <c r="EMA4" s="191"/>
      <c r="EMB4" s="191"/>
      <c r="EMC4" s="191"/>
      <c r="EMD4" s="191"/>
      <c r="EME4" s="191"/>
      <c r="EMF4" s="191"/>
      <c r="EMG4" s="191"/>
      <c r="EMH4" s="191"/>
      <c r="EMI4" s="191"/>
      <c r="EMJ4" s="191"/>
      <c r="EMK4" s="191"/>
      <c r="EML4" s="191"/>
      <c r="EMM4" s="191"/>
      <c r="EMN4" s="191"/>
      <c r="EMO4" s="191"/>
      <c r="EMP4" s="191"/>
      <c r="EMQ4" s="191"/>
      <c r="EMR4" s="191"/>
      <c r="EMS4" s="191"/>
      <c r="EMT4" s="191"/>
      <c r="EMU4" s="191"/>
      <c r="EMV4" s="191"/>
      <c r="EMW4" s="191"/>
      <c r="EMX4" s="191"/>
      <c r="EMY4" s="191"/>
      <c r="EMZ4" s="191"/>
      <c r="ENA4" s="191"/>
      <c r="ENB4" s="191"/>
      <c r="ENC4" s="191"/>
      <c r="END4" s="191"/>
      <c r="ENE4" s="191"/>
      <c r="ENF4" s="191"/>
      <c r="ENG4" s="191"/>
      <c r="ENH4" s="191"/>
      <c r="ENI4" s="191"/>
      <c r="ENJ4" s="191"/>
      <c r="ENK4" s="191"/>
      <c r="ENL4" s="191"/>
      <c r="ENM4" s="191"/>
      <c r="ENN4" s="191"/>
      <c r="ENO4" s="191"/>
      <c r="ENP4" s="191"/>
      <c r="ENQ4" s="191"/>
      <c r="ENR4" s="191"/>
      <c r="ENS4" s="191"/>
      <c r="ENT4" s="191"/>
      <c r="ENU4" s="191"/>
      <c r="ENV4" s="191"/>
      <c r="ENW4" s="191"/>
      <c r="ENX4" s="191"/>
      <c r="ENY4" s="191"/>
      <c r="ENZ4" s="191"/>
      <c r="EOA4" s="191"/>
      <c r="EOB4" s="191"/>
      <c r="EOC4" s="191"/>
      <c r="EOD4" s="191"/>
      <c r="EOE4" s="191"/>
      <c r="EOF4" s="191"/>
      <c r="EOG4" s="191"/>
      <c r="EOH4" s="191"/>
      <c r="EOI4" s="191"/>
      <c r="EOJ4" s="191"/>
      <c r="EOK4" s="191"/>
      <c r="EOL4" s="191"/>
      <c r="EOM4" s="191"/>
      <c r="EON4" s="191"/>
      <c r="EOO4" s="191"/>
      <c r="EOP4" s="191"/>
      <c r="EOQ4" s="191"/>
      <c r="EOR4" s="191"/>
      <c r="EOS4" s="191"/>
      <c r="EOT4" s="191"/>
      <c r="EOU4" s="191"/>
      <c r="EOV4" s="191"/>
      <c r="EOW4" s="191"/>
      <c r="EOX4" s="191"/>
      <c r="EOY4" s="191"/>
      <c r="EOZ4" s="191"/>
      <c r="EPA4" s="191"/>
      <c r="EPB4" s="191"/>
      <c r="EPC4" s="191"/>
      <c r="EPD4" s="191"/>
      <c r="EPE4" s="191"/>
      <c r="EPF4" s="191"/>
      <c r="EPG4" s="191"/>
      <c r="EPH4" s="191"/>
      <c r="EPI4" s="191"/>
      <c r="EPJ4" s="191"/>
      <c r="EPK4" s="191"/>
      <c r="EPL4" s="191"/>
      <c r="EPM4" s="191"/>
      <c r="EPN4" s="191"/>
      <c r="EPO4" s="191"/>
      <c r="EPP4" s="191"/>
      <c r="EPQ4" s="191"/>
      <c r="EPR4" s="191"/>
      <c r="EPS4" s="191"/>
      <c r="EPT4" s="191"/>
      <c r="EPU4" s="191"/>
      <c r="EPV4" s="191"/>
      <c r="EPW4" s="191"/>
      <c r="EPX4" s="191"/>
      <c r="EPY4" s="191"/>
      <c r="EPZ4" s="191"/>
      <c r="EQA4" s="191"/>
      <c r="EQB4" s="191"/>
      <c r="EQC4" s="191"/>
      <c r="EQD4" s="191"/>
      <c r="EQE4" s="191"/>
      <c r="EQF4" s="191"/>
      <c r="EQG4" s="191"/>
      <c r="EQH4" s="191"/>
      <c r="EQI4" s="191"/>
      <c r="EQJ4" s="191"/>
      <c r="EQK4" s="191"/>
      <c r="EQL4" s="191"/>
      <c r="EQM4" s="191"/>
      <c r="EQN4" s="191"/>
      <c r="EQO4" s="191"/>
      <c r="EQP4" s="191"/>
      <c r="EQQ4" s="191"/>
      <c r="EQR4" s="191"/>
      <c r="EQS4" s="191"/>
      <c r="EQT4" s="191"/>
      <c r="EQU4" s="191"/>
      <c r="EQV4" s="191"/>
      <c r="EQW4" s="191"/>
      <c r="EQX4" s="191"/>
      <c r="EQY4" s="191"/>
      <c r="EQZ4" s="191"/>
      <c r="ERA4" s="191"/>
      <c r="ERB4" s="191"/>
      <c r="ERC4" s="191"/>
      <c r="ERD4" s="191"/>
      <c r="ERE4" s="191"/>
      <c r="ERF4" s="191"/>
      <c r="ERG4" s="191"/>
      <c r="ERH4" s="191"/>
      <c r="ERI4" s="191"/>
      <c r="ERJ4" s="191"/>
      <c r="ERK4" s="191"/>
      <c r="ERL4" s="191"/>
      <c r="ERM4" s="191"/>
      <c r="ERN4" s="191"/>
      <c r="ERO4" s="191"/>
      <c r="ERP4" s="191"/>
      <c r="ERQ4" s="191"/>
      <c r="ERR4" s="191"/>
      <c r="ERS4" s="191"/>
      <c r="ERT4" s="191"/>
      <c r="ERU4" s="191"/>
      <c r="ERV4" s="191"/>
      <c r="ERW4" s="191"/>
      <c r="ERX4" s="191"/>
      <c r="ERY4" s="191"/>
      <c r="ERZ4" s="191"/>
      <c r="ESA4" s="191"/>
      <c r="ESB4" s="191"/>
      <c r="ESC4" s="191"/>
      <c r="ESD4" s="191"/>
      <c r="ESE4" s="191"/>
      <c r="ESF4" s="191"/>
      <c r="ESG4" s="191"/>
      <c r="ESH4" s="191"/>
      <c r="ESI4" s="191"/>
      <c r="ESJ4" s="191"/>
      <c r="ESK4" s="191"/>
      <c r="ESL4" s="191"/>
      <c r="ESM4" s="191"/>
      <c r="ESN4" s="191"/>
      <c r="ESO4" s="191"/>
      <c r="ESP4" s="191"/>
      <c r="ESQ4" s="191"/>
      <c r="ESR4" s="191"/>
      <c r="ESS4" s="191"/>
      <c r="EST4" s="191"/>
      <c r="ESU4" s="191"/>
      <c r="ESV4" s="191"/>
      <c r="ESW4" s="191"/>
      <c r="ESX4" s="191"/>
      <c r="ESY4" s="191"/>
      <c r="ESZ4" s="191"/>
      <c r="ETA4" s="191"/>
      <c r="ETB4" s="191"/>
      <c r="ETC4" s="191"/>
      <c r="ETD4" s="191"/>
      <c r="ETE4" s="191"/>
      <c r="ETF4" s="191"/>
      <c r="ETG4" s="191"/>
      <c r="ETH4" s="191"/>
      <c r="ETI4" s="191"/>
      <c r="ETJ4" s="191"/>
      <c r="ETK4" s="191"/>
      <c r="ETL4" s="191"/>
      <c r="ETM4" s="191"/>
      <c r="ETN4" s="191"/>
      <c r="ETO4" s="191"/>
      <c r="ETP4" s="191"/>
      <c r="ETQ4" s="191"/>
      <c r="ETR4" s="191"/>
      <c r="ETS4" s="191"/>
      <c r="ETT4" s="191"/>
      <c r="ETU4" s="191"/>
      <c r="ETV4" s="191"/>
      <c r="ETW4" s="191"/>
      <c r="ETX4" s="191"/>
      <c r="ETY4" s="191"/>
      <c r="ETZ4" s="191"/>
      <c r="EUA4" s="191"/>
      <c r="EUB4" s="191"/>
      <c r="EUC4" s="191"/>
      <c r="EUD4" s="191"/>
      <c r="EUE4" s="191"/>
      <c r="EUF4" s="191"/>
      <c r="EUG4" s="191"/>
      <c r="EUH4" s="191"/>
      <c r="EUI4" s="191"/>
      <c r="EUJ4" s="191"/>
      <c r="EUK4" s="191"/>
      <c r="EUL4" s="191"/>
      <c r="EUM4" s="191"/>
      <c r="EUN4" s="191"/>
      <c r="EUO4" s="191"/>
      <c r="EUP4" s="191"/>
      <c r="EUQ4" s="191"/>
      <c r="EUR4" s="191"/>
      <c r="EUS4" s="191"/>
      <c r="EUT4" s="191"/>
      <c r="EUU4" s="191"/>
      <c r="EUV4" s="191"/>
      <c r="EUW4" s="191"/>
      <c r="EUX4" s="191"/>
      <c r="EUY4" s="191"/>
      <c r="EUZ4" s="191"/>
      <c r="EVA4" s="191"/>
      <c r="EVB4" s="191"/>
      <c r="EVC4" s="191"/>
      <c r="EVD4" s="191"/>
      <c r="EVE4" s="191"/>
      <c r="EVF4" s="191"/>
      <c r="EVG4" s="191"/>
      <c r="EVH4" s="191"/>
      <c r="EVI4" s="191"/>
      <c r="EVJ4" s="191"/>
      <c r="EVK4" s="191"/>
      <c r="EVL4" s="191"/>
      <c r="EVM4" s="191"/>
      <c r="EVN4" s="191"/>
      <c r="EVO4" s="191"/>
      <c r="EVP4" s="191"/>
      <c r="EVQ4" s="191"/>
      <c r="EVR4" s="191"/>
      <c r="EVS4" s="191"/>
      <c r="EVT4" s="191"/>
      <c r="EVU4" s="191"/>
      <c r="EVV4" s="191"/>
      <c r="EVW4" s="191"/>
      <c r="EVX4" s="191"/>
      <c r="EVY4" s="191"/>
      <c r="EVZ4" s="191"/>
      <c r="EWA4" s="191"/>
      <c r="EWB4" s="191"/>
      <c r="EWC4" s="191"/>
      <c r="EWD4" s="191"/>
      <c r="EWE4" s="191"/>
      <c r="EWF4" s="191"/>
      <c r="EWG4" s="191"/>
      <c r="EWH4" s="191"/>
      <c r="EWI4" s="191"/>
      <c r="EWJ4" s="191"/>
      <c r="EWK4" s="191"/>
      <c r="EWL4" s="191"/>
      <c r="EWM4" s="191"/>
      <c r="EWN4" s="191"/>
      <c r="EWO4" s="191"/>
      <c r="EWP4" s="191"/>
      <c r="EWQ4" s="191"/>
      <c r="EWR4" s="191"/>
      <c r="EWS4" s="191"/>
      <c r="EWT4" s="191"/>
      <c r="EWU4" s="191"/>
      <c r="EWV4" s="191"/>
      <c r="EWW4" s="191"/>
      <c r="EWX4" s="191"/>
      <c r="EWY4" s="191"/>
      <c r="EWZ4" s="191"/>
      <c r="EXA4" s="191"/>
      <c r="EXB4" s="191"/>
      <c r="EXC4" s="191"/>
      <c r="EXD4" s="191"/>
      <c r="EXE4" s="191"/>
      <c r="EXF4" s="191"/>
      <c r="EXG4" s="191"/>
      <c r="EXH4" s="191"/>
      <c r="EXI4" s="191"/>
      <c r="EXJ4" s="191"/>
      <c r="EXK4" s="191"/>
      <c r="EXL4" s="191"/>
      <c r="EXM4" s="191"/>
      <c r="EXN4" s="191"/>
      <c r="EXO4" s="191"/>
      <c r="EXP4" s="191"/>
      <c r="EXQ4" s="191"/>
      <c r="EXR4" s="191"/>
      <c r="EXS4" s="191"/>
      <c r="EXT4" s="191"/>
      <c r="EXU4" s="191"/>
      <c r="EXV4" s="191"/>
      <c r="EXW4" s="191"/>
      <c r="EXX4" s="191"/>
      <c r="EXY4" s="191"/>
      <c r="EXZ4" s="191"/>
      <c r="EYA4" s="191"/>
      <c r="EYB4" s="191"/>
      <c r="EYC4" s="191"/>
      <c r="EYD4" s="191"/>
      <c r="EYE4" s="191"/>
      <c r="EYF4" s="191"/>
      <c r="EYG4" s="191"/>
      <c r="EYH4" s="191"/>
      <c r="EYI4" s="191"/>
      <c r="EYJ4" s="191"/>
      <c r="EYK4" s="191"/>
      <c r="EYL4" s="191"/>
      <c r="EYM4" s="191"/>
      <c r="EYN4" s="191"/>
      <c r="EYO4" s="191"/>
      <c r="EYP4" s="191"/>
      <c r="EYQ4" s="191"/>
      <c r="EYR4" s="191"/>
      <c r="EYS4" s="191"/>
      <c r="EYT4" s="191"/>
      <c r="EYU4" s="191"/>
      <c r="EYV4" s="191"/>
      <c r="EYW4" s="191"/>
      <c r="EYX4" s="191"/>
      <c r="EYY4" s="191"/>
      <c r="EYZ4" s="191"/>
      <c r="EZA4" s="191"/>
      <c r="EZB4" s="191"/>
      <c r="EZC4" s="191"/>
      <c r="EZD4" s="191"/>
      <c r="EZE4" s="191"/>
      <c r="EZF4" s="191"/>
      <c r="EZG4" s="191"/>
      <c r="EZH4" s="191"/>
      <c r="EZI4" s="191"/>
      <c r="EZJ4" s="191"/>
      <c r="EZK4" s="191"/>
      <c r="EZL4" s="191"/>
      <c r="EZM4" s="191"/>
      <c r="EZN4" s="191"/>
      <c r="EZO4" s="191"/>
      <c r="EZP4" s="191"/>
      <c r="EZQ4" s="191"/>
      <c r="EZR4" s="191"/>
      <c r="EZS4" s="191"/>
      <c r="EZT4" s="191"/>
      <c r="EZU4" s="191"/>
      <c r="EZV4" s="191"/>
      <c r="EZW4" s="191"/>
      <c r="EZX4" s="191"/>
      <c r="EZY4" s="191"/>
      <c r="EZZ4" s="191"/>
      <c r="FAA4" s="191"/>
      <c r="FAB4" s="191"/>
      <c r="FAC4" s="191"/>
      <c r="FAD4" s="191"/>
      <c r="FAE4" s="191"/>
      <c r="FAF4" s="191"/>
      <c r="FAG4" s="191"/>
      <c r="FAH4" s="191"/>
      <c r="FAI4" s="191"/>
      <c r="FAJ4" s="191"/>
      <c r="FAK4" s="191"/>
      <c r="FAL4" s="191"/>
      <c r="FAM4" s="191"/>
      <c r="FAN4" s="191"/>
      <c r="FAO4" s="191"/>
      <c r="FAP4" s="191"/>
      <c r="FAQ4" s="191"/>
      <c r="FAR4" s="191"/>
      <c r="FAS4" s="191"/>
      <c r="FAT4" s="191"/>
      <c r="FAU4" s="191"/>
      <c r="FAV4" s="191"/>
      <c r="FAW4" s="191"/>
      <c r="FAX4" s="191"/>
      <c r="FAY4" s="191"/>
      <c r="FAZ4" s="191"/>
      <c r="FBA4" s="191"/>
      <c r="FBB4" s="191"/>
      <c r="FBC4" s="191"/>
      <c r="FBD4" s="191"/>
      <c r="FBE4" s="191"/>
      <c r="FBF4" s="191"/>
      <c r="FBG4" s="191"/>
      <c r="FBH4" s="191"/>
      <c r="FBI4" s="191"/>
      <c r="FBJ4" s="191"/>
      <c r="FBK4" s="191"/>
      <c r="FBL4" s="191"/>
      <c r="FBM4" s="191"/>
      <c r="FBN4" s="191"/>
      <c r="FBO4" s="191"/>
      <c r="FBP4" s="191"/>
      <c r="FBQ4" s="191"/>
      <c r="FBR4" s="191"/>
      <c r="FBS4" s="191"/>
      <c r="FBT4" s="191"/>
      <c r="FBU4" s="191"/>
      <c r="FBV4" s="191"/>
      <c r="FBW4" s="191"/>
      <c r="FBX4" s="191"/>
      <c r="FBY4" s="191"/>
      <c r="FBZ4" s="191"/>
      <c r="FCA4" s="191"/>
      <c r="FCB4" s="191"/>
      <c r="FCC4" s="191"/>
      <c r="FCD4" s="191"/>
      <c r="FCE4" s="191"/>
      <c r="FCF4" s="191"/>
      <c r="FCG4" s="191"/>
      <c r="FCH4" s="191"/>
      <c r="FCI4" s="191"/>
      <c r="FCJ4" s="191"/>
      <c r="FCK4" s="191"/>
      <c r="FCL4" s="191"/>
      <c r="FCM4" s="191"/>
      <c r="FCN4" s="191"/>
      <c r="FCO4" s="191"/>
      <c r="FCP4" s="191"/>
      <c r="FCQ4" s="191"/>
      <c r="FCR4" s="191"/>
      <c r="FCS4" s="191"/>
      <c r="FCT4" s="191"/>
      <c r="FCU4" s="191"/>
      <c r="FCV4" s="191"/>
      <c r="FCW4" s="191"/>
      <c r="FCX4" s="191"/>
      <c r="FCY4" s="191"/>
      <c r="FCZ4" s="191"/>
      <c r="FDA4" s="191"/>
      <c r="FDB4" s="191"/>
      <c r="FDC4" s="191"/>
      <c r="FDD4" s="191"/>
      <c r="FDE4" s="191"/>
      <c r="FDF4" s="191"/>
      <c r="FDG4" s="191"/>
      <c r="FDH4" s="191"/>
      <c r="FDI4" s="191"/>
      <c r="FDJ4" s="191"/>
      <c r="FDK4" s="191"/>
      <c r="FDL4" s="191"/>
      <c r="FDM4" s="191"/>
      <c r="FDN4" s="191"/>
      <c r="FDO4" s="191"/>
      <c r="FDP4" s="191"/>
      <c r="FDQ4" s="191"/>
      <c r="FDR4" s="191"/>
      <c r="FDS4" s="191"/>
      <c r="FDT4" s="191"/>
      <c r="FDU4" s="191"/>
      <c r="FDV4" s="191"/>
      <c r="FDW4" s="191"/>
      <c r="FDX4" s="191"/>
      <c r="FDY4" s="191"/>
      <c r="FDZ4" s="191"/>
      <c r="FEA4" s="191"/>
      <c r="FEB4" s="191"/>
      <c r="FEC4" s="191"/>
      <c r="FED4" s="191"/>
      <c r="FEE4" s="191"/>
      <c r="FEF4" s="191"/>
      <c r="FEG4" s="191"/>
      <c r="FEH4" s="191"/>
      <c r="FEI4" s="191"/>
      <c r="FEJ4" s="191"/>
      <c r="FEK4" s="191"/>
      <c r="FEL4" s="191"/>
      <c r="FEM4" s="191"/>
      <c r="FEN4" s="191"/>
      <c r="FEO4" s="191"/>
      <c r="FEP4" s="191"/>
      <c r="FEQ4" s="191"/>
      <c r="FER4" s="191"/>
      <c r="FES4" s="191"/>
      <c r="FET4" s="191"/>
      <c r="FEU4" s="191"/>
      <c r="FEV4" s="191"/>
      <c r="FEW4" s="191"/>
      <c r="FEX4" s="191"/>
      <c r="FEY4" s="191"/>
      <c r="FEZ4" s="191"/>
      <c r="FFA4" s="191"/>
      <c r="FFB4" s="191"/>
      <c r="FFC4" s="191"/>
      <c r="FFD4" s="191"/>
      <c r="FFE4" s="191"/>
      <c r="FFF4" s="191"/>
      <c r="FFG4" s="191"/>
      <c r="FFH4" s="191"/>
      <c r="FFI4" s="191"/>
      <c r="FFJ4" s="191"/>
      <c r="FFK4" s="191"/>
      <c r="FFL4" s="191"/>
      <c r="FFM4" s="191"/>
      <c r="FFN4" s="191"/>
      <c r="FFO4" s="191"/>
      <c r="FFP4" s="191"/>
      <c r="FFQ4" s="191"/>
      <c r="FFR4" s="191"/>
      <c r="FFS4" s="191"/>
      <c r="FFT4" s="191"/>
      <c r="FFU4" s="191"/>
      <c r="FFV4" s="191"/>
      <c r="FFW4" s="191"/>
      <c r="FFX4" s="191"/>
      <c r="FFY4" s="191"/>
      <c r="FFZ4" s="191"/>
      <c r="FGA4" s="191"/>
      <c r="FGB4" s="191"/>
      <c r="FGC4" s="191"/>
      <c r="FGD4" s="191"/>
      <c r="FGE4" s="191"/>
      <c r="FGF4" s="191"/>
      <c r="FGG4" s="191"/>
      <c r="FGH4" s="191"/>
      <c r="FGI4" s="191"/>
      <c r="FGJ4" s="191"/>
      <c r="FGK4" s="191"/>
      <c r="FGL4" s="191"/>
      <c r="FGM4" s="191"/>
      <c r="FGN4" s="191"/>
      <c r="FGO4" s="191"/>
      <c r="FGP4" s="191"/>
      <c r="FGQ4" s="191"/>
      <c r="FGR4" s="191"/>
      <c r="FGS4" s="191"/>
      <c r="FGT4" s="191"/>
      <c r="FGU4" s="191"/>
      <c r="FGV4" s="191"/>
      <c r="FGW4" s="191"/>
      <c r="FGX4" s="191"/>
      <c r="FGY4" s="191"/>
      <c r="FGZ4" s="191"/>
      <c r="FHA4" s="191"/>
      <c r="FHB4" s="191"/>
      <c r="FHC4" s="191"/>
      <c r="FHD4" s="191"/>
      <c r="FHE4" s="191"/>
      <c r="FHF4" s="191"/>
      <c r="FHG4" s="191"/>
      <c r="FHH4" s="191"/>
      <c r="FHI4" s="191"/>
      <c r="FHJ4" s="191"/>
      <c r="FHK4" s="191"/>
      <c r="FHL4" s="191"/>
      <c r="FHM4" s="191"/>
      <c r="FHN4" s="191"/>
      <c r="FHO4" s="191"/>
      <c r="FHP4" s="191"/>
      <c r="FHQ4" s="191"/>
      <c r="FHR4" s="191"/>
      <c r="FHS4" s="191"/>
      <c r="FHT4" s="191"/>
      <c r="FHU4" s="191"/>
      <c r="FHV4" s="191"/>
      <c r="FHW4" s="191"/>
      <c r="FHX4" s="191"/>
      <c r="FHY4" s="191"/>
      <c r="FHZ4" s="191"/>
      <c r="FIA4" s="191"/>
      <c r="FIB4" s="191"/>
      <c r="FIC4" s="191"/>
      <c r="FID4" s="191"/>
      <c r="FIE4" s="191"/>
      <c r="FIF4" s="191"/>
      <c r="FIG4" s="191"/>
      <c r="FIH4" s="191"/>
      <c r="FII4" s="191"/>
      <c r="FIJ4" s="191"/>
      <c r="FIK4" s="191"/>
      <c r="FIL4" s="191"/>
      <c r="FIM4" s="191"/>
      <c r="FIN4" s="191"/>
      <c r="FIO4" s="191"/>
      <c r="FIP4" s="191"/>
      <c r="FIQ4" s="191"/>
      <c r="FIR4" s="191"/>
      <c r="FIS4" s="191"/>
      <c r="FIT4" s="191"/>
      <c r="FIU4" s="191"/>
      <c r="FIV4" s="191"/>
      <c r="FIW4" s="191"/>
      <c r="FIX4" s="191"/>
      <c r="FIY4" s="191"/>
      <c r="FIZ4" s="191"/>
      <c r="FJA4" s="191"/>
      <c r="FJB4" s="191"/>
      <c r="FJC4" s="191"/>
      <c r="FJD4" s="191"/>
      <c r="FJE4" s="191"/>
      <c r="FJF4" s="191"/>
      <c r="FJG4" s="191"/>
      <c r="FJH4" s="191"/>
      <c r="FJI4" s="191"/>
      <c r="FJJ4" s="191"/>
      <c r="FJK4" s="191"/>
      <c r="FJL4" s="191"/>
      <c r="FJM4" s="191"/>
      <c r="FJN4" s="191"/>
      <c r="FJO4" s="191"/>
      <c r="FJP4" s="191"/>
      <c r="FJQ4" s="191"/>
      <c r="FJR4" s="191"/>
      <c r="FJS4" s="191"/>
      <c r="FJT4" s="191"/>
      <c r="FJU4" s="191"/>
      <c r="FJV4" s="191"/>
      <c r="FJW4" s="191"/>
      <c r="FJX4" s="191"/>
      <c r="FJY4" s="191"/>
      <c r="FJZ4" s="191"/>
      <c r="FKA4" s="191"/>
      <c r="FKB4" s="191"/>
      <c r="FKC4" s="191"/>
      <c r="FKD4" s="191"/>
      <c r="FKE4" s="191"/>
      <c r="FKF4" s="191"/>
      <c r="FKG4" s="191"/>
      <c r="FKH4" s="191"/>
      <c r="FKI4" s="191"/>
      <c r="FKJ4" s="191"/>
      <c r="FKK4" s="191"/>
      <c r="FKL4" s="191"/>
      <c r="FKM4" s="191"/>
      <c r="FKN4" s="191"/>
      <c r="FKO4" s="191"/>
      <c r="FKP4" s="191"/>
      <c r="FKQ4" s="191"/>
      <c r="FKR4" s="191"/>
      <c r="FKS4" s="191"/>
      <c r="FKT4" s="191"/>
      <c r="FKU4" s="191"/>
      <c r="FKV4" s="191"/>
      <c r="FKW4" s="191"/>
      <c r="FKX4" s="191"/>
      <c r="FKY4" s="191"/>
      <c r="FKZ4" s="191"/>
      <c r="FLA4" s="191"/>
      <c r="FLB4" s="191"/>
      <c r="FLC4" s="191"/>
      <c r="FLD4" s="191"/>
      <c r="FLE4" s="191"/>
      <c r="FLF4" s="191"/>
      <c r="FLG4" s="191"/>
      <c r="FLH4" s="191"/>
      <c r="FLI4" s="191"/>
      <c r="FLJ4" s="191"/>
      <c r="FLK4" s="191"/>
      <c r="FLL4" s="191"/>
      <c r="FLM4" s="191"/>
      <c r="FLN4" s="191"/>
      <c r="FLO4" s="191"/>
      <c r="FLP4" s="191"/>
      <c r="FLQ4" s="191"/>
      <c r="FLR4" s="191"/>
      <c r="FLS4" s="191"/>
      <c r="FLT4" s="191"/>
      <c r="FLU4" s="191"/>
      <c r="FLV4" s="191"/>
      <c r="FLW4" s="191"/>
      <c r="FLX4" s="191"/>
      <c r="FLY4" s="191"/>
      <c r="FLZ4" s="191"/>
      <c r="FMA4" s="191"/>
      <c r="FMB4" s="191"/>
      <c r="FMC4" s="191"/>
      <c r="FMD4" s="191"/>
      <c r="FME4" s="191"/>
      <c r="FMF4" s="191"/>
      <c r="FMG4" s="191"/>
      <c r="FMH4" s="191"/>
      <c r="FMI4" s="191"/>
      <c r="FMJ4" s="191"/>
      <c r="FMK4" s="191"/>
      <c r="FML4" s="191"/>
      <c r="FMM4" s="191"/>
      <c r="FMN4" s="191"/>
      <c r="FMO4" s="191"/>
      <c r="FMP4" s="191"/>
      <c r="FMQ4" s="191"/>
      <c r="FMR4" s="191"/>
      <c r="FMS4" s="191"/>
      <c r="FMT4" s="191"/>
      <c r="FMU4" s="191"/>
      <c r="FMV4" s="191"/>
      <c r="FMW4" s="191"/>
      <c r="FMX4" s="191"/>
      <c r="FMY4" s="191"/>
      <c r="FMZ4" s="191"/>
      <c r="FNA4" s="191"/>
      <c r="FNB4" s="191"/>
      <c r="FNC4" s="191"/>
      <c r="FND4" s="191"/>
      <c r="FNE4" s="191"/>
      <c r="FNF4" s="191"/>
      <c r="FNG4" s="191"/>
      <c r="FNH4" s="191"/>
      <c r="FNI4" s="191"/>
      <c r="FNJ4" s="191"/>
      <c r="FNK4" s="191"/>
      <c r="FNL4" s="191"/>
      <c r="FNM4" s="191"/>
      <c r="FNN4" s="191"/>
      <c r="FNO4" s="191"/>
      <c r="FNP4" s="191"/>
      <c r="FNQ4" s="191"/>
      <c r="FNR4" s="191"/>
      <c r="FNS4" s="191"/>
      <c r="FNT4" s="191"/>
      <c r="FNU4" s="191"/>
      <c r="FNV4" s="191"/>
      <c r="FNW4" s="191"/>
      <c r="FNX4" s="191"/>
      <c r="FNY4" s="191"/>
      <c r="FNZ4" s="191"/>
      <c r="FOA4" s="191"/>
      <c r="FOB4" s="191"/>
      <c r="FOC4" s="191"/>
      <c r="FOD4" s="191"/>
      <c r="FOE4" s="191"/>
      <c r="FOF4" s="191"/>
      <c r="FOG4" s="191"/>
      <c r="FOH4" s="191"/>
      <c r="FOI4" s="191"/>
      <c r="FOJ4" s="191"/>
      <c r="FOK4" s="191"/>
      <c r="FOL4" s="191"/>
      <c r="FOM4" s="191"/>
      <c r="FON4" s="191"/>
      <c r="FOO4" s="191"/>
      <c r="FOP4" s="191"/>
      <c r="FOQ4" s="191"/>
      <c r="FOR4" s="191"/>
      <c r="FOS4" s="191"/>
      <c r="FOT4" s="191"/>
      <c r="FOU4" s="191"/>
      <c r="FOV4" s="191"/>
      <c r="FOW4" s="191"/>
      <c r="FOX4" s="191"/>
      <c r="FOY4" s="191"/>
      <c r="FOZ4" s="191"/>
      <c r="FPA4" s="191"/>
      <c r="FPB4" s="191"/>
      <c r="FPC4" s="191"/>
      <c r="FPD4" s="191"/>
      <c r="FPE4" s="191"/>
      <c r="FPF4" s="191"/>
      <c r="FPG4" s="191"/>
      <c r="FPH4" s="191"/>
      <c r="FPI4" s="191"/>
      <c r="FPJ4" s="191"/>
      <c r="FPK4" s="191"/>
      <c r="FPL4" s="191"/>
      <c r="FPM4" s="191"/>
      <c r="FPN4" s="191"/>
      <c r="FPO4" s="191"/>
      <c r="FPP4" s="191"/>
      <c r="FPQ4" s="191"/>
      <c r="FPR4" s="191"/>
      <c r="FPS4" s="191"/>
      <c r="FPT4" s="191"/>
      <c r="FPU4" s="191"/>
      <c r="FPV4" s="191"/>
      <c r="FPW4" s="191"/>
      <c r="FPX4" s="191"/>
      <c r="FPY4" s="191"/>
      <c r="FPZ4" s="191"/>
      <c r="FQA4" s="191"/>
      <c r="FQB4" s="191"/>
      <c r="FQC4" s="191"/>
      <c r="FQD4" s="191"/>
      <c r="FQE4" s="191"/>
      <c r="FQF4" s="191"/>
      <c r="FQG4" s="191"/>
      <c r="FQH4" s="191"/>
      <c r="FQI4" s="191"/>
      <c r="FQJ4" s="191"/>
      <c r="FQK4" s="191"/>
      <c r="FQL4" s="191"/>
      <c r="FQM4" s="191"/>
      <c r="FQN4" s="191"/>
      <c r="FQO4" s="191"/>
      <c r="FQP4" s="191"/>
      <c r="FQQ4" s="191"/>
      <c r="FQR4" s="191"/>
      <c r="FQS4" s="191"/>
      <c r="FQT4" s="191"/>
      <c r="FQU4" s="191"/>
      <c r="FQV4" s="191"/>
      <c r="FQW4" s="191"/>
      <c r="FQX4" s="191"/>
      <c r="FQY4" s="191"/>
      <c r="FQZ4" s="191"/>
      <c r="FRA4" s="191"/>
      <c r="FRB4" s="191"/>
      <c r="FRC4" s="191"/>
      <c r="FRD4" s="191"/>
      <c r="FRE4" s="191"/>
      <c r="FRF4" s="191"/>
      <c r="FRG4" s="191"/>
      <c r="FRH4" s="191"/>
      <c r="FRI4" s="191"/>
      <c r="FRJ4" s="191"/>
      <c r="FRK4" s="191"/>
      <c r="FRL4" s="191"/>
      <c r="FRM4" s="191"/>
      <c r="FRN4" s="191"/>
      <c r="FRO4" s="191"/>
      <c r="FRP4" s="191"/>
      <c r="FRQ4" s="191"/>
      <c r="FRR4" s="191"/>
      <c r="FRS4" s="191"/>
      <c r="FRT4" s="191"/>
      <c r="FRU4" s="191"/>
      <c r="FRV4" s="191"/>
      <c r="FRW4" s="191"/>
      <c r="FRX4" s="191"/>
      <c r="FRY4" s="191"/>
      <c r="FRZ4" s="191"/>
      <c r="FSA4" s="191"/>
      <c r="FSB4" s="191"/>
      <c r="FSC4" s="191"/>
      <c r="FSD4" s="191"/>
      <c r="FSE4" s="191"/>
      <c r="FSF4" s="191"/>
      <c r="FSG4" s="191"/>
      <c r="FSH4" s="191"/>
      <c r="FSI4" s="191"/>
      <c r="FSJ4" s="191"/>
      <c r="FSK4" s="191"/>
      <c r="FSL4" s="191"/>
      <c r="FSM4" s="191"/>
      <c r="FSN4" s="191"/>
      <c r="FSO4" s="191"/>
      <c r="FSP4" s="191"/>
      <c r="FSQ4" s="191"/>
      <c r="FSR4" s="191"/>
      <c r="FSS4" s="191"/>
      <c r="FST4" s="191"/>
      <c r="FSU4" s="191"/>
      <c r="FSV4" s="191"/>
      <c r="FSW4" s="191"/>
      <c r="FSX4" s="191"/>
      <c r="FSY4" s="191"/>
      <c r="FSZ4" s="191"/>
      <c r="FTA4" s="191"/>
      <c r="FTB4" s="191"/>
      <c r="FTC4" s="191"/>
      <c r="FTD4" s="191"/>
      <c r="FTE4" s="191"/>
      <c r="FTF4" s="191"/>
      <c r="FTG4" s="191"/>
      <c r="FTH4" s="191"/>
      <c r="FTI4" s="191"/>
      <c r="FTJ4" s="191"/>
      <c r="FTK4" s="191"/>
      <c r="FTL4" s="191"/>
      <c r="FTM4" s="191"/>
      <c r="FTN4" s="191"/>
      <c r="FTO4" s="191"/>
      <c r="FTP4" s="191"/>
      <c r="FTQ4" s="191"/>
      <c r="FTR4" s="191"/>
      <c r="FTS4" s="191"/>
      <c r="FTT4" s="191"/>
      <c r="FTU4" s="191"/>
      <c r="FTV4" s="191"/>
      <c r="FTW4" s="191"/>
      <c r="FTX4" s="191"/>
      <c r="FTY4" s="191"/>
      <c r="FTZ4" s="191"/>
      <c r="FUA4" s="191"/>
      <c r="FUB4" s="191"/>
      <c r="FUC4" s="191"/>
      <c r="FUD4" s="191"/>
      <c r="FUE4" s="191"/>
      <c r="FUF4" s="191"/>
      <c r="FUG4" s="191"/>
      <c r="FUH4" s="191"/>
      <c r="FUI4" s="191"/>
      <c r="FUJ4" s="191"/>
      <c r="FUK4" s="191"/>
      <c r="FUL4" s="191"/>
      <c r="FUM4" s="191"/>
      <c r="FUN4" s="191"/>
      <c r="FUO4" s="191"/>
      <c r="FUP4" s="191"/>
      <c r="FUQ4" s="191"/>
      <c r="FUR4" s="191"/>
      <c r="FUS4" s="191"/>
      <c r="FUT4" s="191"/>
      <c r="FUU4" s="191"/>
      <c r="FUV4" s="191"/>
      <c r="FUW4" s="191"/>
      <c r="FUX4" s="191"/>
      <c r="FUY4" s="191"/>
      <c r="FUZ4" s="191"/>
      <c r="FVA4" s="191"/>
      <c r="FVB4" s="191"/>
      <c r="FVC4" s="191"/>
      <c r="FVD4" s="191"/>
      <c r="FVE4" s="191"/>
      <c r="FVF4" s="191"/>
      <c r="FVG4" s="191"/>
      <c r="FVH4" s="191"/>
      <c r="FVI4" s="191"/>
      <c r="FVJ4" s="191"/>
      <c r="FVK4" s="191"/>
      <c r="FVL4" s="191"/>
      <c r="FVM4" s="191"/>
      <c r="FVN4" s="191"/>
      <c r="FVO4" s="191"/>
      <c r="FVP4" s="191"/>
      <c r="FVQ4" s="191"/>
      <c r="FVR4" s="191"/>
      <c r="FVS4" s="191"/>
      <c r="FVT4" s="191"/>
      <c r="FVU4" s="191"/>
      <c r="FVV4" s="191"/>
      <c r="FVW4" s="191"/>
      <c r="FVX4" s="191"/>
      <c r="FVY4" s="191"/>
      <c r="FVZ4" s="191"/>
      <c r="FWA4" s="191"/>
      <c r="FWB4" s="191"/>
      <c r="FWC4" s="191"/>
      <c r="FWD4" s="191"/>
      <c r="FWE4" s="191"/>
      <c r="FWF4" s="191"/>
      <c r="FWG4" s="191"/>
      <c r="FWH4" s="191"/>
      <c r="FWI4" s="191"/>
      <c r="FWJ4" s="191"/>
      <c r="FWK4" s="191"/>
      <c r="FWL4" s="191"/>
      <c r="FWM4" s="191"/>
      <c r="FWN4" s="191"/>
      <c r="FWO4" s="191"/>
      <c r="FWP4" s="191"/>
      <c r="FWQ4" s="191"/>
      <c r="FWR4" s="191"/>
      <c r="FWS4" s="191"/>
      <c r="FWT4" s="191"/>
      <c r="FWU4" s="191"/>
      <c r="FWV4" s="191"/>
      <c r="FWW4" s="191"/>
      <c r="FWX4" s="191"/>
      <c r="FWY4" s="191"/>
      <c r="FWZ4" s="191"/>
      <c r="FXA4" s="191"/>
      <c r="FXB4" s="191"/>
      <c r="FXC4" s="191"/>
      <c r="FXD4" s="191"/>
      <c r="FXE4" s="191"/>
      <c r="FXF4" s="191"/>
      <c r="FXG4" s="191"/>
      <c r="FXH4" s="191"/>
      <c r="FXI4" s="191"/>
      <c r="FXJ4" s="191"/>
      <c r="FXK4" s="191"/>
      <c r="FXL4" s="191"/>
      <c r="FXM4" s="191"/>
      <c r="FXN4" s="191"/>
      <c r="FXO4" s="191"/>
      <c r="FXP4" s="191"/>
      <c r="FXQ4" s="191"/>
      <c r="FXR4" s="191"/>
      <c r="FXS4" s="191"/>
      <c r="FXT4" s="191"/>
      <c r="FXU4" s="191"/>
      <c r="FXV4" s="191"/>
      <c r="FXW4" s="191"/>
      <c r="FXX4" s="191"/>
      <c r="FXY4" s="191"/>
      <c r="FXZ4" s="191"/>
      <c r="FYA4" s="191"/>
      <c r="FYB4" s="191"/>
      <c r="FYC4" s="191"/>
      <c r="FYD4" s="191"/>
      <c r="FYE4" s="191"/>
      <c r="FYF4" s="191"/>
      <c r="FYG4" s="191"/>
      <c r="FYH4" s="191"/>
      <c r="FYI4" s="191"/>
      <c r="FYJ4" s="191"/>
      <c r="FYK4" s="191"/>
      <c r="FYL4" s="191"/>
      <c r="FYM4" s="191"/>
      <c r="FYN4" s="191"/>
      <c r="FYO4" s="191"/>
      <c r="FYP4" s="191"/>
      <c r="FYQ4" s="191"/>
      <c r="FYR4" s="191"/>
      <c r="FYS4" s="191"/>
      <c r="FYT4" s="191"/>
      <c r="FYU4" s="191"/>
      <c r="FYV4" s="191"/>
      <c r="FYW4" s="191"/>
      <c r="FYX4" s="191"/>
      <c r="FYY4" s="191"/>
      <c r="FYZ4" s="191"/>
      <c r="FZA4" s="191"/>
      <c r="FZB4" s="191"/>
      <c r="FZC4" s="191"/>
      <c r="FZD4" s="191"/>
      <c r="FZE4" s="191"/>
      <c r="FZF4" s="191"/>
      <c r="FZG4" s="191"/>
      <c r="FZH4" s="191"/>
      <c r="FZI4" s="191"/>
      <c r="FZJ4" s="191"/>
      <c r="FZK4" s="191"/>
      <c r="FZL4" s="191"/>
      <c r="FZM4" s="191"/>
      <c r="FZN4" s="191"/>
      <c r="FZO4" s="191"/>
      <c r="FZP4" s="191"/>
      <c r="FZQ4" s="191"/>
      <c r="FZR4" s="191"/>
      <c r="FZS4" s="191"/>
      <c r="FZT4" s="191"/>
      <c r="FZU4" s="191"/>
      <c r="FZV4" s="191"/>
      <c r="FZW4" s="191"/>
      <c r="FZX4" s="191"/>
      <c r="FZY4" s="191"/>
      <c r="FZZ4" s="191"/>
      <c r="GAA4" s="191"/>
      <c r="GAB4" s="191"/>
      <c r="GAC4" s="191"/>
      <c r="GAD4" s="191"/>
      <c r="GAE4" s="191"/>
      <c r="GAF4" s="191"/>
      <c r="GAG4" s="191"/>
      <c r="GAH4" s="191"/>
      <c r="GAI4" s="191"/>
      <c r="GAJ4" s="191"/>
      <c r="GAK4" s="191"/>
      <c r="GAL4" s="191"/>
      <c r="GAM4" s="191"/>
      <c r="GAN4" s="191"/>
      <c r="GAO4" s="191"/>
      <c r="GAP4" s="191"/>
      <c r="GAQ4" s="191"/>
      <c r="GAR4" s="191"/>
      <c r="GAS4" s="191"/>
      <c r="GAT4" s="191"/>
      <c r="GAU4" s="191"/>
      <c r="GAV4" s="191"/>
      <c r="GAW4" s="191"/>
      <c r="GAX4" s="191"/>
      <c r="GAY4" s="191"/>
      <c r="GAZ4" s="191"/>
      <c r="GBA4" s="191"/>
      <c r="GBB4" s="191"/>
      <c r="GBC4" s="191"/>
      <c r="GBD4" s="191"/>
      <c r="GBE4" s="191"/>
      <c r="GBF4" s="191"/>
      <c r="GBG4" s="191"/>
      <c r="GBH4" s="191"/>
      <c r="GBI4" s="191"/>
      <c r="GBJ4" s="191"/>
      <c r="GBK4" s="191"/>
      <c r="GBL4" s="191"/>
      <c r="GBM4" s="191"/>
      <c r="GBN4" s="191"/>
      <c r="GBO4" s="191"/>
      <c r="GBP4" s="191"/>
      <c r="GBQ4" s="191"/>
      <c r="GBR4" s="191"/>
      <c r="GBS4" s="191"/>
      <c r="GBT4" s="191"/>
      <c r="GBU4" s="191"/>
      <c r="GBV4" s="191"/>
      <c r="GBW4" s="191"/>
      <c r="GBX4" s="191"/>
      <c r="GBY4" s="191"/>
      <c r="GBZ4" s="191"/>
      <c r="GCA4" s="191"/>
      <c r="GCB4" s="191"/>
      <c r="GCC4" s="191"/>
      <c r="GCD4" s="191"/>
      <c r="GCE4" s="191"/>
      <c r="GCF4" s="191"/>
      <c r="GCG4" s="191"/>
      <c r="GCH4" s="191"/>
      <c r="GCI4" s="191"/>
      <c r="GCJ4" s="191"/>
      <c r="GCK4" s="191"/>
      <c r="GCL4" s="191"/>
      <c r="GCM4" s="191"/>
      <c r="GCN4" s="191"/>
      <c r="GCO4" s="191"/>
      <c r="GCP4" s="191"/>
      <c r="GCQ4" s="191"/>
      <c r="GCR4" s="191"/>
      <c r="GCS4" s="191"/>
      <c r="GCT4" s="191"/>
      <c r="GCU4" s="191"/>
      <c r="GCV4" s="191"/>
      <c r="GCW4" s="191"/>
      <c r="GCX4" s="191"/>
      <c r="GCY4" s="191"/>
      <c r="GCZ4" s="191"/>
      <c r="GDA4" s="191"/>
      <c r="GDB4" s="191"/>
      <c r="GDC4" s="191"/>
      <c r="GDD4" s="191"/>
      <c r="GDE4" s="191"/>
      <c r="GDF4" s="191"/>
      <c r="GDG4" s="191"/>
      <c r="GDH4" s="191"/>
      <c r="GDI4" s="191"/>
      <c r="GDJ4" s="191"/>
      <c r="GDK4" s="191"/>
      <c r="GDL4" s="191"/>
      <c r="GDM4" s="191"/>
      <c r="GDN4" s="191"/>
      <c r="GDO4" s="191"/>
      <c r="GDP4" s="191"/>
      <c r="GDQ4" s="191"/>
      <c r="GDR4" s="191"/>
      <c r="GDS4" s="191"/>
      <c r="GDT4" s="191"/>
      <c r="GDU4" s="191"/>
      <c r="GDV4" s="191"/>
      <c r="GDW4" s="191"/>
      <c r="GDX4" s="191"/>
      <c r="GDY4" s="191"/>
      <c r="GDZ4" s="191"/>
      <c r="GEA4" s="191"/>
      <c r="GEB4" s="191"/>
      <c r="GEC4" s="191"/>
      <c r="GED4" s="191"/>
      <c r="GEE4" s="191"/>
      <c r="GEF4" s="191"/>
      <c r="GEG4" s="191"/>
      <c r="GEH4" s="191"/>
      <c r="GEI4" s="191"/>
      <c r="GEJ4" s="191"/>
      <c r="GEK4" s="191"/>
      <c r="GEL4" s="191"/>
      <c r="GEM4" s="191"/>
      <c r="GEN4" s="191"/>
      <c r="GEO4" s="191"/>
      <c r="GEP4" s="191"/>
      <c r="GEQ4" s="191"/>
      <c r="GER4" s="191"/>
      <c r="GES4" s="191"/>
      <c r="GET4" s="191"/>
      <c r="GEU4" s="191"/>
      <c r="GEV4" s="191"/>
      <c r="GEW4" s="191"/>
      <c r="GEX4" s="191"/>
      <c r="GEY4" s="191"/>
      <c r="GEZ4" s="191"/>
      <c r="GFA4" s="191"/>
      <c r="GFB4" s="191"/>
      <c r="GFC4" s="191"/>
      <c r="GFD4" s="191"/>
      <c r="GFE4" s="191"/>
      <c r="GFF4" s="191"/>
      <c r="GFG4" s="191"/>
      <c r="GFH4" s="191"/>
      <c r="GFI4" s="191"/>
      <c r="GFJ4" s="191"/>
      <c r="GFK4" s="191"/>
      <c r="GFL4" s="191"/>
      <c r="GFM4" s="191"/>
      <c r="GFN4" s="191"/>
      <c r="GFO4" s="191"/>
      <c r="GFP4" s="191"/>
      <c r="GFQ4" s="191"/>
      <c r="GFR4" s="191"/>
      <c r="GFS4" s="191"/>
      <c r="GFT4" s="191"/>
      <c r="GFU4" s="191"/>
      <c r="GFV4" s="191"/>
      <c r="GFW4" s="191"/>
      <c r="GFX4" s="191"/>
      <c r="GFY4" s="191"/>
      <c r="GFZ4" s="191"/>
      <c r="GGA4" s="191"/>
      <c r="GGB4" s="191"/>
      <c r="GGC4" s="191"/>
      <c r="GGD4" s="191"/>
      <c r="GGE4" s="191"/>
      <c r="GGF4" s="191"/>
      <c r="GGG4" s="191"/>
      <c r="GGH4" s="191"/>
      <c r="GGI4" s="191"/>
      <c r="GGJ4" s="191"/>
      <c r="GGK4" s="191"/>
      <c r="GGL4" s="191"/>
      <c r="GGM4" s="191"/>
      <c r="GGN4" s="191"/>
      <c r="GGO4" s="191"/>
      <c r="GGP4" s="191"/>
      <c r="GGQ4" s="191"/>
      <c r="GGR4" s="191"/>
      <c r="GGS4" s="191"/>
      <c r="GGT4" s="191"/>
      <c r="GGU4" s="191"/>
      <c r="GGV4" s="191"/>
      <c r="GGW4" s="191"/>
      <c r="GGX4" s="191"/>
      <c r="GGY4" s="191"/>
      <c r="GGZ4" s="191"/>
      <c r="GHA4" s="191"/>
      <c r="GHB4" s="191"/>
      <c r="GHC4" s="191"/>
      <c r="GHD4" s="191"/>
      <c r="GHE4" s="191"/>
      <c r="GHF4" s="191"/>
      <c r="GHG4" s="191"/>
      <c r="GHH4" s="191"/>
      <c r="GHI4" s="191"/>
      <c r="GHJ4" s="191"/>
      <c r="GHK4" s="191"/>
      <c r="GHL4" s="191"/>
      <c r="GHM4" s="191"/>
      <c r="GHN4" s="191"/>
      <c r="GHO4" s="191"/>
      <c r="GHP4" s="191"/>
      <c r="GHQ4" s="191"/>
      <c r="GHR4" s="191"/>
      <c r="GHS4" s="191"/>
      <c r="GHT4" s="191"/>
      <c r="GHU4" s="191"/>
      <c r="GHV4" s="191"/>
      <c r="GHW4" s="191"/>
      <c r="GHX4" s="191"/>
      <c r="GHY4" s="191"/>
      <c r="GHZ4" s="191"/>
      <c r="GIA4" s="191"/>
      <c r="GIB4" s="191"/>
      <c r="GIC4" s="191"/>
      <c r="GID4" s="191"/>
      <c r="GIE4" s="191"/>
      <c r="GIF4" s="191"/>
      <c r="GIG4" s="191"/>
      <c r="GIH4" s="191"/>
      <c r="GII4" s="191"/>
      <c r="GIJ4" s="191"/>
      <c r="GIK4" s="191"/>
      <c r="GIL4" s="191"/>
      <c r="GIM4" s="191"/>
      <c r="GIN4" s="191"/>
      <c r="GIO4" s="191"/>
      <c r="GIP4" s="191"/>
      <c r="GIQ4" s="191"/>
      <c r="GIR4" s="191"/>
      <c r="GIS4" s="191"/>
      <c r="GIT4" s="191"/>
      <c r="GIU4" s="191"/>
      <c r="GIV4" s="191"/>
      <c r="GIW4" s="191"/>
      <c r="GIX4" s="191"/>
      <c r="GIY4" s="191"/>
      <c r="GIZ4" s="191"/>
      <c r="GJA4" s="191"/>
      <c r="GJB4" s="191"/>
      <c r="GJC4" s="191"/>
      <c r="GJD4" s="191"/>
      <c r="GJE4" s="191"/>
      <c r="GJF4" s="191"/>
      <c r="GJG4" s="191"/>
      <c r="GJH4" s="191"/>
      <c r="GJI4" s="191"/>
      <c r="GJJ4" s="191"/>
      <c r="GJK4" s="191"/>
      <c r="GJL4" s="191"/>
      <c r="GJM4" s="191"/>
      <c r="GJN4" s="191"/>
      <c r="GJO4" s="191"/>
      <c r="GJP4" s="191"/>
      <c r="GJQ4" s="191"/>
      <c r="GJR4" s="191"/>
      <c r="GJS4" s="191"/>
      <c r="GJT4" s="191"/>
      <c r="GJU4" s="191"/>
      <c r="GJV4" s="191"/>
      <c r="GJW4" s="191"/>
      <c r="GJX4" s="191"/>
      <c r="GJY4" s="191"/>
      <c r="GJZ4" s="191"/>
      <c r="GKA4" s="191"/>
      <c r="GKB4" s="191"/>
      <c r="GKC4" s="191"/>
      <c r="GKD4" s="191"/>
      <c r="GKE4" s="191"/>
      <c r="GKF4" s="191"/>
      <c r="GKG4" s="191"/>
      <c r="GKH4" s="191"/>
      <c r="GKI4" s="191"/>
      <c r="GKJ4" s="191"/>
      <c r="GKK4" s="191"/>
      <c r="GKL4" s="191"/>
      <c r="GKM4" s="191"/>
      <c r="GKN4" s="191"/>
      <c r="GKO4" s="191"/>
      <c r="GKP4" s="191"/>
      <c r="GKQ4" s="191"/>
      <c r="GKR4" s="191"/>
      <c r="GKS4" s="191"/>
      <c r="GKT4" s="191"/>
      <c r="GKU4" s="191"/>
      <c r="GKV4" s="191"/>
      <c r="GKW4" s="191"/>
      <c r="GKX4" s="191"/>
      <c r="GKY4" s="191"/>
      <c r="GKZ4" s="191"/>
      <c r="GLA4" s="191"/>
      <c r="GLB4" s="191"/>
      <c r="GLC4" s="191"/>
      <c r="GLD4" s="191"/>
      <c r="GLE4" s="191"/>
      <c r="GLF4" s="191"/>
      <c r="GLG4" s="191"/>
      <c r="GLH4" s="191"/>
      <c r="GLI4" s="191"/>
      <c r="GLJ4" s="191"/>
      <c r="GLK4" s="191"/>
      <c r="GLL4" s="191"/>
      <c r="GLM4" s="191"/>
      <c r="GLN4" s="191"/>
      <c r="GLO4" s="191"/>
      <c r="GLP4" s="191"/>
      <c r="GLQ4" s="191"/>
      <c r="GLR4" s="191"/>
      <c r="GLS4" s="191"/>
      <c r="GLT4" s="191"/>
      <c r="GLU4" s="191"/>
      <c r="GLV4" s="191"/>
      <c r="GLW4" s="191"/>
      <c r="GLX4" s="191"/>
      <c r="GLY4" s="191"/>
      <c r="GLZ4" s="191"/>
      <c r="GMA4" s="191"/>
      <c r="GMB4" s="191"/>
      <c r="GMC4" s="191"/>
      <c r="GMD4" s="191"/>
      <c r="GME4" s="191"/>
      <c r="GMF4" s="191"/>
      <c r="GMG4" s="191"/>
      <c r="GMH4" s="191"/>
      <c r="GMI4" s="191"/>
      <c r="GMJ4" s="191"/>
      <c r="GMK4" s="191"/>
      <c r="GML4" s="191"/>
      <c r="GMM4" s="191"/>
      <c r="GMN4" s="191"/>
      <c r="GMO4" s="191"/>
      <c r="GMP4" s="191"/>
      <c r="GMQ4" s="191"/>
      <c r="GMR4" s="191"/>
      <c r="GMS4" s="191"/>
      <c r="GMT4" s="191"/>
      <c r="GMU4" s="191"/>
      <c r="GMV4" s="191"/>
      <c r="GMW4" s="191"/>
      <c r="GMX4" s="191"/>
      <c r="GMY4" s="191"/>
      <c r="GMZ4" s="191"/>
      <c r="GNA4" s="191"/>
      <c r="GNB4" s="191"/>
      <c r="GNC4" s="191"/>
      <c r="GND4" s="191"/>
      <c r="GNE4" s="191"/>
      <c r="GNF4" s="191"/>
      <c r="GNG4" s="191"/>
      <c r="GNH4" s="191"/>
      <c r="GNI4" s="191"/>
      <c r="GNJ4" s="191"/>
      <c r="GNK4" s="191"/>
      <c r="GNL4" s="191"/>
      <c r="GNM4" s="191"/>
      <c r="GNN4" s="191"/>
      <c r="GNO4" s="191"/>
      <c r="GNP4" s="191"/>
      <c r="GNQ4" s="191"/>
      <c r="GNR4" s="191"/>
      <c r="GNS4" s="191"/>
      <c r="GNT4" s="191"/>
      <c r="GNU4" s="191"/>
      <c r="GNV4" s="191"/>
      <c r="GNW4" s="191"/>
      <c r="GNX4" s="191"/>
      <c r="GNY4" s="191"/>
      <c r="GNZ4" s="191"/>
      <c r="GOA4" s="191"/>
      <c r="GOB4" s="191"/>
      <c r="GOC4" s="191"/>
      <c r="GOD4" s="191"/>
      <c r="GOE4" s="191"/>
      <c r="GOF4" s="191"/>
      <c r="GOG4" s="191"/>
      <c r="GOH4" s="191"/>
      <c r="GOI4" s="191"/>
      <c r="GOJ4" s="191"/>
      <c r="GOK4" s="191"/>
      <c r="GOL4" s="191"/>
      <c r="GOM4" s="191"/>
      <c r="GON4" s="191"/>
      <c r="GOO4" s="191"/>
      <c r="GOP4" s="191"/>
      <c r="GOQ4" s="191"/>
      <c r="GOR4" s="191"/>
      <c r="GOS4" s="191"/>
      <c r="GOT4" s="191"/>
      <c r="GOU4" s="191"/>
      <c r="GOV4" s="191"/>
      <c r="GOW4" s="191"/>
      <c r="GOX4" s="191"/>
      <c r="GOY4" s="191"/>
      <c r="GOZ4" s="191"/>
      <c r="GPA4" s="191"/>
      <c r="GPB4" s="191"/>
      <c r="GPC4" s="191"/>
      <c r="GPD4" s="191"/>
      <c r="GPE4" s="191"/>
      <c r="GPF4" s="191"/>
      <c r="GPG4" s="191"/>
      <c r="GPH4" s="191"/>
      <c r="GPI4" s="191"/>
      <c r="GPJ4" s="191"/>
      <c r="GPK4" s="191"/>
      <c r="GPL4" s="191"/>
      <c r="GPM4" s="191"/>
      <c r="GPN4" s="191"/>
      <c r="GPO4" s="191"/>
      <c r="GPP4" s="191"/>
      <c r="GPQ4" s="191"/>
      <c r="GPR4" s="191"/>
      <c r="GPS4" s="191"/>
      <c r="GPT4" s="191"/>
      <c r="GPU4" s="191"/>
      <c r="GPV4" s="191"/>
      <c r="GPW4" s="191"/>
      <c r="GPX4" s="191"/>
      <c r="GPY4" s="191"/>
      <c r="GPZ4" s="191"/>
      <c r="GQA4" s="191"/>
      <c r="GQB4" s="191"/>
      <c r="GQC4" s="191"/>
      <c r="GQD4" s="191"/>
      <c r="GQE4" s="191"/>
      <c r="GQF4" s="191"/>
      <c r="GQG4" s="191"/>
      <c r="GQH4" s="191"/>
      <c r="GQI4" s="191"/>
      <c r="GQJ4" s="191"/>
      <c r="GQK4" s="191"/>
      <c r="GQL4" s="191"/>
      <c r="GQM4" s="191"/>
      <c r="GQN4" s="191"/>
      <c r="GQO4" s="191"/>
      <c r="GQP4" s="191"/>
      <c r="GQQ4" s="191"/>
      <c r="GQR4" s="191"/>
      <c r="GQS4" s="191"/>
      <c r="GQT4" s="191"/>
      <c r="GQU4" s="191"/>
      <c r="GQV4" s="191"/>
      <c r="GQW4" s="191"/>
      <c r="GQX4" s="191"/>
      <c r="GQY4" s="191"/>
      <c r="GQZ4" s="191"/>
      <c r="GRA4" s="191"/>
      <c r="GRB4" s="191"/>
      <c r="GRC4" s="191"/>
      <c r="GRD4" s="191"/>
      <c r="GRE4" s="191"/>
      <c r="GRF4" s="191"/>
      <c r="GRG4" s="191"/>
      <c r="GRH4" s="191"/>
      <c r="GRI4" s="191"/>
      <c r="GRJ4" s="191"/>
      <c r="GRK4" s="191"/>
      <c r="GRL4" s="191"/>
      <c r="GRM4" s="191"/>
      <c r="GRN4" s="191"/>
      <c r="GRO4" s="191"/>
      <c r="GRP4" s="191"/>
      <c r="GRQ4" s="191"/>
      <c r="GRR4" s="191"/>
      <c r="GRS4" s="191"/>
      <c r="GRT4" s="191"/>
      <c r="GRU4" s="191"/>
      <c r="GRV4" s="191"/>
      <c r="GRW4" s="191"/>
      <c r="GRX4" s="191"/>
      <c r="GRY4" s="191"/>
      <c r="GRZ4" s="191"/>
      <c r="GSA4" s="191"/>
      <c r="GSB4" s="191"/>
      <c r="GSC4" s="191"/>
      <c r="GSD4" s="191"/>
      <c r="GSE4" s="191"/>
      <c r="GSF4" s="191"/>
      <c r="GSG4" s="191"/>
      <c r="GSH4" s="191"/>
      <c r="GSI4" s="191"/>
      <c r="GSJ4" s="191"/>
      <c r="GSK4" s="191"/>
      <c r="GSL4" s="191"/>
      <c r="GSM4" s="191"/>
      <c r="GSN4" s="191"/>
      <c r="GSO4" s="191"/>
      <c r="GSP4" s="191"/>
      <c r="GSQ4" s="191"/>
      <c r="GSR4" s="191"/>
      <c r="GSS4" s="191"/>
      <c r="GST4" s="191"/>
      <c r="GSU4" s="191"/>
      <c r="GSV4" s="191"/>
      <c r="GSW4" s="191"/>
      <c r="GSX4" s="191"/>
      <c r="GSY4" s="191"/>
      <c r="GSZ4" s="191"/>
      <c r="GTA4" s="191"/>
      <c r="GTB4" s="191"/>
      <c r="GTC4" s="191"/>
      <c r="GTD4" s="191"/>
      <c r="GTE4" s="191"/>
      <c r="GTF4" s="191"/>
      <c r="GTG4" s="191"/>
      <c r="GTH4" s="191"/>
      <c r="GTI4" s="191"/>
      <c r="GTJ4" s="191"/>
      <c r="GTK4" s="191"/>
      <c r="GTL4" s="191"/>
      <c r="GTM4" s="191"/>
      <c r="GTN4" s="191"/>
      <c r="GTO4" s="191"/>
      <c r="GTP4" s="191"/>
      <c r="GTQ4" s="191"/>
      <c r="GTR4" s="191"/>
      <c r="GTS4" s="191"/>
      <c r="GTT4" s="191"/>
      <c r="GTU4" s="191"/>
      <c r="GTV4" s="191"/>
      <c r="GTW4" s="191"/>
      <c r="GTX4" s="191"/>
      <c r="GTY4" s="191"/>
      <c r="GTZ4" s="191"/>
      <c r="GUA4" s="191"/>
      <c r="GUB4" s="191"/>
      <c r="GUC4" s="191"/>
      <c r="GUD4" s="191"/>
      <c r="GUE4" s="191"/>
      <c r="GUF4" s="191"/>
      <c r="GUG4" s="191"/>
      <c r="GUH4" s="191"/>
      <c r="GUI4" s="191"/>
      <c r="GUJ4" s="191"/>
      <c r="GUK4" s="191"/>
      <c r="GUL4" s="191"/>
      <c r="GUM4" s="191"/>
      <c r="GUN4" s="191"/>
      <c r="GUO4" s="191"/>
      <c r="GUP4" s="191"/>
      <c r="GUQ4" s="191"/>
      <c r="GUR4" s="191"/>
      <c r="GUS4" s="191"/>
      <c r="GUT4" s="191"/>
      <c r="GUU4" s="191"/>
      <c r="GUV4" s="191"/>
      <c r="GUW4" s="191"/>
      <c r="GUX4" s="191"/>
      <c r="GUY4" s="191"/>
      <c r="GUZ4" s="191"/>
      <c r="GVA4" s="191"/>
      <c r="GVB4" s="191"/>
      <c r="GVC4" s="191"/>
      <c r="GVD4" s="191"/>
      <c r="GVE4" s="191"/>
      <c r="GVF4" s="191"/>
      <c r="GVG4" s="191"/>
      <c r="GVH4" s="191"/>
      <c r="GVI4" s="191"/>
      <c r="GVJ4" s="191"/>
      <c r="GVK4" s="191"/>
      <c r="GVL4" s="191"/>
      <c r="GVM4" s="191"/>
      <c r="GVN4" s="191"/>
      <c r="GVO4" s="191"/>
      <c r="GVP4" s="191"/>
      <c r="GVQ4" s="191"/>
      <c r="GVR4" s="191"/>
      <c r="GVS4" s="191"/>
      <c r="GVT4" s="191"/>
      <c r="GVU4" s="191"/>
      <c r="GVV4" s="191"/>
      <c r="GVW4" s="191"/>
      <c r="GVX4" s="191"/>
      <c r="GVY4" s="191"/>
      <c r="GVZ4" s="191"/>
      <c r="GWA4" s="191"/>
      <c r="GWB4" s="191"/>
      <c r="GWC4" s="191"/>
      <c r="GWD4" s="191"/>
      <c r="GWE4" s="191"/>
      <c r="GWF4" s="191"/>
      <c r="GWG4" s="191"/>
      <c r="GWH4" s="191"/>
      <c r="GWI4" s="191"/>
      <c r="GWJ4" s="191"/>
      <c r="GWK4" s="191"/>
      <c r="GWL4" s="191"/>
      <c r="GWM4" s="191"/>
      <c r="GWN4" s="191"/>
      <c r="GWO4" s="191"/>
      <c r="GWP4" s="191"/>
      <c r="GWQ4" s="191"/>
      <c r="GWR4" s="191"/>
      <c r="GWS4" s="191"/>
      <c r="GWT4" s="191"/>
      <c r="GWU4" s="191"/>
      <c r="GWV4" s="191"/>
      <c r="GWW4" s="191"/>
      <c r="GWX4" s="191"/>
      <c r="GWY4" s="191"/>
      <c r="GWZ4" s="191"/>
      <c r="GXA4" s="191"/>
      <c r="GXB4" s="191"/>
      <c r="GXC4" s="191"/>
      <c r="GXD4" s="191"/>
      <c r="GXE4" s="191"/>
      <c r="GXF4" s="191"/>
      <c r="GXG4" s="191"/>
      <c r="GXH4" s="191"/>
      <c r="GXI4" s="191"/>
      <c r="GXJ4" s="191"/>
      <c r="GXK4" s="191"/>
      <c r="GXL4" s="191"/>
      <c r="GXM4" s="191"/>
      <c r="GXN4" s="191"/>
      <c r="GXO4" s="191"/>
      <c r="GXP4" s="191"/>
      <c r="GXQ4" s="191"/>
      <c r="GXR4" s="191"/>
      <c r="GXS4" s="191"/>
      <c r="GXT4" s="191"/>
      <c r="GXU4" s="191"/>
      <c r="GXV4" s="191"/>
      <c r="GXW4" s="191"/>
      <c r="GXX4" s="191"/>
      <c r="GXY4" s="191"/>
      <c r="GXZ4" s="191"/>
      <c r="GYA4" s="191"/>
      <c r="GYB4" s="191"/>
      <c r="GYC4" s="191"/>
      <c r="GYD4" s="191"/>
      <c r="GYE4" s="191"/>
      <c r="GYF4" s="191"/>
      <c r="GYG4" s="191"/>
      <c r="GYH4" s="191"/>
      <c r="GYI4" s="191"/>
      <c r="GYJ4" s="191"/>
      <c r="GYK4" s="191"/>
      <c r="GYL4" s="191"/>
      <c r="GYM4" s="191"/>
      <c r="GYN4" s="191"/>
      <c r="GYO4" s="191"/>
      <c r="GYP4" s="191"/>
      <c r="GYQ4" s="191"/>
      <c r="GYR4" s="191"/>
      <c r="GYS4" s="191"/>
      <c r="GYT4" s="191"/>
      <c r="GYU4" s="191"/>
      <c r="GYV4" s="191"/>
      <c r="GYW4" s="191"/>
      <c r="GYX4" s="191"/>
      <c r="GYY4" s="191"/>
      <c r="GYZ4" s="191"/>
      <c r="GZA4" s="191"/>
      <c r="GZB4" s="191"/>
      <c r="GZC4" s="191"/>
      <c r="GZD4" s="191"/>
      <c r="GZE4" s="191"/>
      <c r="GZF4" s="191"/>
      <c r="GZG4" s="191"/>
      <c r="GZH4" s="191"/>
      <c r="GZI4" s="191"/>
      <c r="GZJ4" s="191"/>
      <c r="GZK4" s="191"/>
      <c r="GZL4" s="191"/>
      <c r="GZM4" s="191"/>
      <c r="GZN4" s="191"/>
      <c r="GZO4" s="191"/>
      <c r="GZP4" s="191"/>
      <c r="GZQ4" s="191"/>
      <c r="GZR4" s="191"/>
      <c r="GZS4" s="191"/>
      <c r="GZT4" s="191"/>
      <c r="GZU4" s="191"/>
      <c r="GZV4" s="191"/>
      <c r="GZW4" s="191"/>
      <c r="GZX4" s="191"/>
      <c r="GZY4" s="191"/>
      <c r="GZZ4" s="191"/>
      <c r="HAA4" s="191"/>
      <c r="HAB4" s="191"/>
      <c r="HAC4" s="191"/>
      <c r="HAD4" s="191"/>
      <c r="HAE4" s="191"/>
      <c r="HAF4" s="191"/>
      <c r="HAG4" s="191"/>
      <c r="HAH4" s="191"/>
      <c r="HAI4" s="191"/>
      <c r="HAJ4" s="191"/>
      <c r="HAK4" s="191"/>
      <c r="HAL4" s="191"/>
      <c r="HAM4" s="191"/>
      <c r="HAN4" s="191"/>
      <c r="HAO4" s="191"/>
      <c r="HAP4" s="191"/>
      <c r="HAQ4" s="191"/>
      <c r="HAR4" s="191"/>
      <c r="HAS4" s="191"/>
      <c r="HAT4" s="191"/>
      <c r="HAU4" s="191"/>
      <c r="HAV4" s="191"/>
      <c r="HAW4" s="191"/>
      <c r="HAX4" s="191"/>
      <c r="HAY4" s="191"/>
      <c r="HAZ4" s="191"/>
      <c r="HBA4" s="191"/>
      <c r="HBB4" s="191"/>
      <c r="HBC4" s="191"/>
      <c r="HBD4" s="191"/>
      <c r="HBE4" s="191"/>
      <c r="HBF4" s="191"/>
      <c r="HBG4" s="191"/>
      <c r="HBH4" s="191"/>
      <c r="HBI4" s="191"/>
      <c r="HBJ4" s="191"/>
      <c r="HBK4" s="191"/>
      <c r="HBL4" s="191"/>
      <c r="HBM4" s="191"/>
      <c r="HBN4" s="191"/>
      <c r="HBO4" s="191"/>
      <c r="HBP4" s="191"/>
      <c r="HBQ4" s="191"/>
      <c r="HBR4" s="191"/>
      <c r="HBS4" s="191"/>
      <c r="HBT4" s="191"/>
      <c r="HBU4" s="191"/>
      <c r="HBV4" s="191"/>
      <c r="HBW4" s="191"/>
      <c r="HBX4" s="191"/>
      <c r="HBY4" s="191"/>
      <c r="HBZ4" s="191"/>
      <c r="HCA4" s="191"/>
      <c r="HCB4" s="191"/>
      <c r="HCC4" s="191"/>
      <c r="HCD4" s="191"/>
      <c r="HCE4" s="191"/>
      <c r="HCF4" s="191"/>
      <c r="HCG4" s="191"/>
      <c r="HCH4" s="191"/>
      <c r="HCI4" s="191"/>
      <c r="HCJ4" s="191"/>
      <c r="HCK4" s="191"/>
      <c r="HCL4" s="191"/>
      <c r="HCM4" s="191"/>
      <c r="HCN4" s="191"/>
      <c r="HCO4" s="191"/>
      <c r="HCP4" s="191"/>
      <c r="HCQ4" s="191"/>
      <c r="HCR4" s="191"/>
      <c r="HCS4" s="191"/>
      <c r="HCT4" s="191"/>
      <c r="HCU4" s="191"/>
      <c r="HCV4" s="191"/>
      <c r="HCW4" s="191"/>
      <c r="HCX4" s="191"/>
      <c r="HCY4" s="191"/>
      <c r="HCZ4" s="191"/>
      <c r="HDA4" s="191"/>
      <c r="HDB4" s="191"/>
      <c r="HDC4" s="191"/>
      <c r="HDD4" s="191"/>
      <c r="HDE4" s="191"/>
      <c r="HDF4" s="191"/>
      <c r="HDG4" s="191"/>
      <c r="HDH4" s="191"/>
      <c r="HDI4" s="191"/>
      <c r="HDJ4" s="191"/>
      <c r="HDK4" s="191"/>
      <c r="HDL4" s="191"/>
      <c r="HDM4" s="191"/>
      <c r="HDN4" s="191"/>
      <c r="HDO4" s="191"/>
      <c r="HDP4" s="191"/>
      <c r="HDQ4" s="191"/>
      <c r="HDR4" s="191"/>
      <c r="HDS4" s="191"/>
      <c r="HDT4" s="191"/>
      <c r="HDU4" s="191"/>
      <c r="HDV4" s="191"/>
      <c r="HDW4" s="191"/>
      <c r="HDX4" s="191"/>
      <c r="HDY4" s="191"/>
      <c r="HDZ4" s="191"/>
      <c r="HEA4" s="191"/>
      <c r="HEB4" s="191"/>
      <c r="HEC4" s="191"/>
      <c r="HED4" s="191"/>
      <c r="HEE4" s="191"/>
      <c r="HEF4" s="191"/>
      <c r="HEG4" s="191"/>
      <c r="HEH4" s="191"/>
      <c r="HEI4" s="191"/>
      <c r="HEJ4" s="191"/>
      <c r="HEK4" s="191"/>
      <c r="HEL4" s="191"/>
      <c r="HEM4" s="191"/>
      <c r="HEN4" s="191"/>
      <c r="HEO4" s="191"/>
      <c r="HEP4" s="191"/>
      <c r="HEQ4" s="191"/>
      <c r="HER4" s="191"/>
      <c r="HES4" s="191"/>
      <c r="HET4" s="191"/>
      <c r="HEU4" s="191"/>
      <c r="HEV4" s="191"/>
      <c r="HEW4" s="191"/>
      <c r="HEX4" s="191"/>
      <c r="HEY4" s="191"/>
      <c r="HEZ4" s="191"/>
      <c r="HFA4" s="191"/>
      <c r="HFB4" s="191"/>
      <c r="HFC4" s="191"/>
      <c r="HFD4" s="191"/>
      <c r="HFE4" s="191"/>
      <c r="HFF4" s="191"/>
      <c r="HFG4" s="191"/>
      <c r="HFH4" s="191"/>
      <c r="HFI4" s="191"/>
      <c r="HFJ4" s="191"/>
      <c r="HFK4" s="191"/>
      <c r="HFL4" s="191"/>
      <c r="HFM4" s="191"/>
      <c r="HFN4" s="191"/>
      <c r="HFO4" s="191"/>
      <c r="HFP4" s="191"/>
      <c r="HFQ4" s="191"/>
      <c r="HFR4" s="191"/>
      <c r="HFS4" s="191"/>
      <c r="HFT4" s="191"/>
      <c r="HFU4" s="191"/>
      <c r="HFV4" s="191"/>
      <c r="HFW4" s="191"/>
      <c r="HFX4" s="191"/>
      <c r="HFY4" s="191"/>
      <c r="HFZ4" s="191"/>
      <c r="HGA4" s="191"/>
      <c r="HGB4" s="191"/>
      <c r="HGC4" s="191"/>
      <c r="HGD4" s="191"/>
      <c r="HGE4" s="191"/>
      <c r="HGF4" s="191"/>
      <c r="HGG4" s="191"/>
      <c r="HGH4" s="191"/>
      <c r="HGI4" s="191"/>
      <c r="HGJ4" s="191"/>
      <c r="HGK4" s="191"/>
      <c r="HGL4" s="191"/>
      <c r="HGM4" s="191"/>
      <c r="HGN4" s="191"/>
      <c r="HGO4" s="191"/>
      <c r="HGP4" s="191"/>
      <c r="HGQ4" s="191"/>
      <c r="HGR4" s="191"/>
      <c r="HGS4" s="191"/>
      <c r="HGT4" s="191"/>
      <c r="HGU4" s="191"/>
      <c r="HGV4" s="191"/>
      <c r="HGW4" s="191"/>
      <c r="HGX4" s="191"/>
      <c r="HGY4" s="191"/>
      <c r="HGZ4" s="191"/>
      <c r="HHA4" s="191"/>
      <c r="HHB4" s="191"/>
      <c r="HHC4" s="191"/>
      <c r="HHD4" s="191"/>
      <c r="HHE4" s="191"/>
      <c r="HHF4" s="191"/>
      <c r="HHG4" s="191"/>
      <c r="HHH4" s="191"/>
      <c r="HHI4" s="191"/>
      <c r="HHJ4" s="191"/>
      <c r="HHK4" s="191"/>
      <c r="HHL4" s="191"/>
      <c r="HHM4" s="191"/>
      <c r="HHN4" s="191"/>
      <c r="HHO4" s="191"/>
      <c r="HHP4" s="191"/>
      <c r="HHQ4" s="191"/>
      <c r="HHR4" s="191"/>
      <c r="HHS4" s="191"/>
      <c r="HHT4" s="191"/>
      <c r="HHU4" s="191"/>
      <c r="HHV4" s="191"/>
      <c r="HHW4" s="191"/>
      <c r="HHX4" s="191"/>
      <c r="HHY4" s="191"/>
      <c r="HHZ4" s="191"/>
      <c r="HIA4" s="191"/>
      <c r="HIB4" s="191"/>
      <c r="HIC4" s="191"/>
      <c r="HID4" s="191"/>
      <c r="HIE4" s="191"/>
      <c r="HIF4" s="191"/>
      <c r="HIG4" s="191"/>
      <c r="HIH4" s="191"/>
      <c r="HII4" s="191"/>
      <c r="HIJ4" s="191"/>
      <c r="HIK4" s="191"/>
      <c r="HIL4" s="191"/>
      <c r="HIM4" s="191"/>
      <c r="HIN4" s="191"/>
      <c r="HIO4" s="191"/>
      <c r="HIP4" s="191"/>
      <c r="HIQ4" s="191"/>
      <c r="HIR4" s="191"/>
      <c r="HIS4" s="191"/>
      <c r="HIT4" s="191"/>
      <c r="HIU4" s="191"/>
      <c r="HIV4" s="191"/>
      <c r="HIW4" s="191"/>
      <c r="HIX4" s="191"/>
      <c r="HIY4" s="191"/>
      <c r="HIZ4" s="191"/>
      <c r="HJA4" s="191"/>
      <c r="HJB4" s="191"/>
      <c r="HJC4" s="191"/>
      <c r="HJD4" s="191"/>
      <c r="HJE4" s="191"/>
      <c r="HJF4" s="191"/>
      <c r="HJG4" s="191"/>
      <c r="HJH4" s="191"/>
      <c r="HJI4" s="191"/>
      <c r="HJJ4" s="191"/>
      <c r="HJK4" s="191"/>
      <c r="HJL4" s="191"/>
      <c r="HJM4" s="191"/>
      <c r="HJN4" s="191"/>
      <c r="HJO4" s="191"/>
      <c r="HJP4" s="191"/>
      <c r="HJQ4" s="191"/>
      <c r="HJR4" s="191"/>
      <c r="HJS4" s="191"/>
      <c r="HJT4" s="191"/>
      <c r="HJU4" s="191"/>
      <c r="HJV4" s="191"/>
      <c r="HJW4" s="191"/>
      <c r="HJX4" s="191"/>
      <c r="HJY4" s="191"/>
      <c r="HJZ4" s="191"/>
      <c r="HKA4" s="191"/>
      <c r="HKB4" s="191"/>
      <c r="HKC4" s="191"/>
      <c r="HKD4" s="191"/>
      <c r="HKE4" s="191"/>
      <c r="HKF4" s="191"/>
      <c r="HKG4" s="191"/>
      <c r="HKH4" s="191"/>
      <c r="HKI4" s="191"/>
      <c r="HKJ4" s="191"/>
      <c r="HKK4" s="191"/>
      <c r="HKL4" s="191"/>
      <c r="HKM4" s="191"/>
      <c r="HKN4" s="191"/>
      <c r="HKO4" s="191"/>
      <c r="HKP4" s="191"/>
      <c r="HKQ4" s="191"/>
      <c r="HKR4" s="191"/>
      <c r="HKS4" s="191"/>
      <c r="HKT4" s="191"/>
      <c r="HKU4" s="191"/>
      <c r="HKV4" s="191"/>
      <c r="HKW4" s="191"/>
      <c r="HKX4" s="191"/>
      <c r="HKY4" s="191"/>
      <c r="HKZ4" s="191"/>
      <c r="HLA4" s="191"/>
      <c r="HLB4" s="191"/>
      <c r="HLC4" s="191"/>
      <c r="HLD4" s="191"/>
      <c r="HLE4" s="191"/>
      <c r="HLF4" s="191"/>
      <c r="HLG4" s="191"/>
      <c r="HLH4" s="191"/>
      <c r="HLI4" s="191"/>
      <c r="HLJ4" s="191"/>
      <c r="HLK4" s="191"/>
      <c r="HLL4" s="191"/>
      <c r="HLM4" s="191"/>
      <c r="HLN4" s="191"/>
      <c r="HLO4" s="191"/>
      <c r="HLP4" s="191"/>
      <c r="HLQ4" s="191"/>
      <c r="HLR4" s="191"/>
      <c r="HLS4" s="191"/>
      <c r="HLT4" s="191"/>
      <c r="HLU4" s="191"/>
      <c r="HLV4" s="191"/>
      <c r="HLW4" s="191"/>
      <c r="HLX4" s="191"/>
      <c r="HLY4" s="191"/>
      <c r="HLZ4" s="191"/>
      <c r="HMA4" s="191"/>
      <c r="HMB4" s="191"/>
      <c r="HMC4" s="191"/>
      <c r="HMD4" s="191"/>
      <c r="HME4" s="191"/>
      <c r="HMF4" s="191"/>
      <c r="HMG4" s="191"/>
      <c r="HMH4" s="191"/>
      <c r="HMI4" s="191"/>
      <c r="HMJ4" s="191"/>
      <c r="HMK4" s="191"/>
      <c r="HML4" s="191"/>
      <c r="HMM4" s="191"/>
      <c r="HMN4" s="191"/>
      <c r="HMO4" s="191"/>
      <c r="HMP4" s="191"/>
      <c r="HMQ4" s="191"/>
      <c r="HMR4" s="191"/>
      <c r="HMS4" s="191"/>
      <c r="HMT4" s="191"/>
      <c r="HMU4" s="191"/>
      <c r="HMV4" s="191"/>
      <c r="HMW4" s="191"/>
      <c r="HMX4" s="191"/>
      <c r="HMY4" s="191"/>
      <c r="HMZ4" s="191"/>
      <c r="HNA4" s="191"/>
      <c r="HNB4" s="191"/>
      <c r="HNC4" s="191"/>
      <c r="HND4" s="191"/>
      <c r="HNE4" s="191"/>
      <c r="HNF4" s="191"/>
      <c r="HNG4" s="191"/>
      <c r="HNH4" s="191"/>
      <c r="HNI4" s="191"/>
      <c r="HNJ4" s="191"/>
      <c r="HNK4" s="191"/>
      <c r="HNL4" s="191"/>
      <c r="HNM4" s="191"/>
      <c r="HNN4" s="191"/>
      <c r="HNO4" s="191"/>
      <c r="HNP4" s="191"/>
      <c r="HNQ4" s="191"/>
      <c r="HNR4" s="191"/>
      <c r="HNS4" s="191"/>
      <c r="HNT4" s="191"/>
      <c r="HNU4" s="191"/>
      <c r="HNV4" s="191"/>
      <c r="HNW4" s="191"/>
      <c r="HNX4" s="191"/>
      <c r="HNY4" s="191"/>
      <c r="HNZ4" s="191"/>
      <c r="HOA4" s="191"/>
      <c r="HOB4" s="191"/>
      <c r="HOC4" s="191"/>
      <c r="HOD4" s="191"/>
      <c r="HOE4" s="191"/>
      <c r="HOF4" s="191"/>
      <c r="HOG4" s="191"/>
      <c r="HOH4" s="191"/>
      <c r="HOI4" s="191"/>
      <c r="HOJ4" s="191"/>
      <c r="HOK4" s="191"/>
      <c r="HOL4" s="191"/>
      <c r="HOM4" s="191"/>
      <c r="HON4" s="191"/>
      <c r="HOO4" s="191"/>
      <c r="HOP4" s="191"/>
      <c r="HOQ4" s="191"/>
      <c r="HOR4" s="191"/>
      <c r="HOS4" s="191"/>
      <c r="HOT4" s="191"/>
      <c r="HOU4" s="191"/>
      <c r="HOV4" s="191"/>
      <c r="HOW4" s="191"/>
      <c r="HOX4" s="191"/>
      <c r="HOY4" s="191"/>
      <c r="HOZ4" s="191"/>
      <c r="HPA4" s="191"/>
      <c r="HPB4" s="191"/>
      <c r="HPC4" s="191"/>
      <c r="HPD4" s="191"/>
      <c r="HPE4" s="191"/>
      <c r="HPF4" s="191"/>
      <c r="HPG4" s="191"/>
      <c r="HPH4" s="191"/>
      <c r="HPI4" s="191"/>
      <c r="HPJ4" s="191"/>
      <c r="HPK4" s="191"/>
      <c r="HPL4" s="191"/>
      <c r="HPM4" s="191"/>
      <c r="HPN4" s="191"/>
      <c r="HPO4" s="191"/>
      <c r="HPP4" s="191"/>
      <c r="HPQ4" s="191"/>
      <c r="HPR4" s="191"/>
      <c r="HPS4" s="191"/>
      <c r="HPT4" s="191"/>
      <c r="HPU4" s="191"/>
      <c r="HPV4" s="191"/>
      <c r="HPW4" s="191"/>
      <c r="HPX4" s="191"/>
      <c r="HPY4" s="191"/>
      <c r="HPZ4" s="191"/>
      <c r="HQA4" s="191"/>
      <c r="HQB4" s="191"/>
      <c r="HQC4" s="191"/>
      <c r="HQD4" s="191"/>
      <c r="HQE4" s="191"/>
      <c r="HQF4" s="191"/>
      <c r="HQG4" s="191"/>
      <c r="HQH4" s="191"/>
      <c r="HQI4" s="191"/>
      <c r="HQJ4" s="191"/>
      <c r="HQK4" s="191"/>
      <c r="HQL4" s="191"/>
      <c r="HQM4" s="191"/>
      <c r="HQN4" s="191"/>
      <c r="HQO4" s="191"/>
      <c r="HQP4" s="191"/>
      <c r="HQQ4" s="191"/>
      <c r="HQR4" s="191"/>
      <c r="HQS4" s="191"/>
      <c r="HQT4" s="191"/>
      <c r="HQU4" s="191"/>
      <c r="HQV4" s="191"/>
      <c r="HQW4" s="191"/>
      <c r="HQX4" s="191"/>
      <c r="HQY4" s="191"/>
      <c r="HQZ4" s="191"/>
      <c r="HRA4" s="191"/>
      <c r="HRB4" s="191"/>
      <c r="HRC4" s="191"/>
      <c r="HRD4" s="191"/>
      <c r="HRE4" s="191"/>
      <c r="HRF4" s="191"/>
      <c r="HRG4" s="191"/>
      <c r="HRH4" s="191"/>
      <c r="HRI4" s="191"/>
      <c r="HRJ4" s="191"/>
      <c r="HRK4" s="191"/>
      <c r="HRL4" s="191"/>
      <c r="HRM4" s="191"/>
      <c r="HRN4" s="191"/>
      <c r="HRO4" s="191"/>
      <c r="HRP4" s="191"/>
      <c r="HRQ4" s="191"/>
      <c r="HRR4" s="191"/>
      <c r="HRS4" s="191"/>
      <c r="HRT4" s="191"/>
      <c r="HRU4" s="191"/>
      <c r="HRV4" s="191"/>
      <c r="HRW4" s="191"/>
      <c r="HRX4" s="191"/>
      <c r="HRY4" s="191"/>
      <c r="HRZ4" s="191"/>
      <c r="HSA4" s="191"/>
      <c r="HSB4" s="191"/>
      <c r="HSC4" s="191"/>
      <c r="HSD4" s="191"/>
      <c r="HSE4" s="191"/>
      <c r="HSF4" s="191"/>
      <c r="HSG4" s="191"/>
      <c r="HSH4" s="191"/>
      <c r="HSI4" s="191"/>
      <c r="HSJ4" s="191"/>
      <c r="HSK4" s="191"/>
      <c r="HSL4" s="191"/>
      <c r="HSM4" s="191"/>
      <c r="HSN4" s="191"/>
      <c r="HSO4" s="191"/>
      <c r="HSP4" s="191"/>
      <c r="HSQ4" s="191"/>
      <c r="HSR4" s="191"/>
      <c r="HSS4" s="191"/>
      <c r="HST4" s="191"/>
      <c r="HSU4" s="191"/>
      <c r="HSV4" s="191"/>
      <c r="HSW4" s="191"/>
      <c r="HSX4" s="191"/>
      <c r="HSY4" s="191"/>
      <c r="HSZ4" s="191"/>
      <c r="HTA4" s="191"/>
      <c r="HTB4" s="191"/>
      <c r="HTC4" s="191"/>
      <c r="HTD4" s="191"/>
      <c r="HTE4" s="191"/>
      <c r="HTF4" s="191"/>
      <c r="HTG4" s="191"/>
      <c r="HTH4" s="191"/>
      <c r="HTI4" s="191"/>
      <c r="HTJ4" s="191"/>
      <c r="HTK4" s="191"/>
      <c r="HTL4" s="191"/>
      <c r="HTM4" s="191"/>
      <c r="HTN4" s="191"/>
      <c r="HTO4" s="191"/>
      <c r="HTP4" s="191"/>
      <c r="HTQ4" s="191"/>
      <c r="HTR4" s="191"/>
      <c r="HTS4" s="191"/>
      <c r="HTT4" s="191"/>
      <c r="HTU4" s="191"/>
      <c r="HTV4" s="191"/>
      <c r="HTW4" s="191"/>
      <c r="HTX4" s="191"/>
      <c r="HTY4" s="191"/>
      <c r="HTZ4" s="191"/>
      <c r="HUA4" s="191"/>
      <c r="HUB4" s="191"/>
      <c r="HUC4" s="191"/>
      <c r="HUD4" s="191"/>
      <c r="HUE4" s="191"/>
      <c r="HUF4" s="191"/>
      <c r="HUG4" s="191"/>
      <c r="HUH4" s="191"/>
      <c r="HUI4" s="191"/>
      <c r="HUJ4" s="191"/>
      <c r="HUK4" s="191"/>
      <c r="HUL4" s="191"/>
      <c r="HUM4" s="191"/>
      <c r="HUN4" s="191"/>
      <c r="HUO4" s="191"/>
      <c r="HUP4" s="191"/>
      <c r="HUQ4" s="191"/>
      <c r="HUR4" s="191"/>
      <c r="HUS4" s="191"/>
      <c r="HUT4" s="191"/>
      <c r="HUU4" s="191"/>
      <c r="HUV4" s="191"/>
      <c r="HUW4" s="191"/>
      <c r="HUX4" s="191"/>
      <c r="HUY4" s="191"/>
      <c r="HUZ4" s="191"/>
      <c r="HVA4" s="191"/>
      <c r="HVB4" s="191"/>
      <c r="HVC4" s="191"/>
      <c r="HVD4" s="191"/>
      <c r="HVE4" s="191"/>
      <c r="HVF4" s="191"/>
      <c r="HVG4" s="191"/>
      <c r="HVH4" s="191"/>
      <c r="HVI4" s="191"/>
      <c r="HVJ4" s="191"/>
      <c r="HVK4" s="191"/>
      <c r="HVL4" s="191"/>
      <c r="HVM4" s="191"/>
      <c r="HVN4" s="191"/>
      <c r="HVO4" s="191"/>
      <c r="HVP4" s="191"/>
      <c r="HVQ4" s="191"/>
      <c r="HVR4" s="191"/>
      <c r="HVS4" s="191"/>
      <c r="HVT4" s="191"/>
      <c r="HVU4" s="191"/>
      <c r="HVV4" s="191"/>
      <c r="HVW4" s="191"/>
      <c r="HVX4" s="191"/>
      <c r="HVY4" s="191"/>
      <c r="HVZ4" s="191"/>
      <c r="HWA4" s="191"/>
      <c r="HWB4" s="191"/>
      <c r="HWC4" s="191"/>
      <c r="HWD4" s="191"/>
      <c r="HWE4" s="191"/>
      <c r="HWF4" s="191"/>
      <c r="HWG4" s="191"/>
      <c r="HWH4" s="191"/>
      <c r="HWI4" s="191"/>
      <c r="HWJ4" s="191"/>
      <c r="HWK4" s="191"/>
      <c r="HWL4" s="191"/>
      <c r="HWM4" s="191"/>
      <c r="HWN4" s="191"/>
      <c r="HWO4" s="191"/>
      <c r="HWP4" s="191"/>
      <c r="HWQ4" s="191"/>
      <c r="HWR4" s="191"/>
      <c r="HWS4" s="191"/>
      <c r="HWT4" s="191"/>
      <c r="HWU4" s="191"/>
      <c r="HWV4" s="191"/>
      <c r="HWW4" s="191"/>
      <c r="HWX4" s="191"/>
      <c r="HWY4" s="191"/>
      <c r="HWZ4" s="191"/>
      <c r="HXA4" s="191"/>
      <c r="HXB4" s="191"/>
      <c r="HXC4" s="191"/>
      <c r="HXD4" s="191"/>
      <c r="HXE4" s="191"/>
      <c r="HXF4" s="191"/>
      <c r="HXG4" s="191"/>
      <c r="HXH4" s="191"/>
      <c r="HXI4" s="191"/>
      <c r="HXJ4" s="191"/>
      <c r="HXK4" s="191"/>
      <c r="HXL4" s="191"/>
      <c r="HXM4" s="191"/>
      <c r="HXN4" s="191"/>
      <c r="HXO4" s="191"/>
      <c r="HXP4" s="191"/>
      <c r="HXQ4" s="191"/>
      <c r="HXR4" s="191"/>
      <c r="HXS4" s="191"/>
      <c r="HXT4" s="191"/>
      <c r="HXU4" s="191"/>
      <c r="HXV4" s="191"/>
      <c r="HXW4" s="191"/>
      <c r="HXX4" s="191"/>
      <c r="HXY4" s="191"/>
      <c r="HXZ4" s="191"/>
      <c r="HYA4" s="191"/>
      <c r="HYB4" s="191"/>
      <c r="HYC4" s="191"/>
      <c r="HYD4" s="191"/>
      <c r="HYE4" s="191"/>
      <c r="HYF4" s="191"/>
      <c r="HYG4" s="191"/>
      <c r="HYH4" s="191"/>
      <c r="HYI4" s="191"/>
      <c r="HYJ4" s="191"/>
      <c r="HYK4" s="191"/>
      <c r="HYL4" s="191"/>
      <c r="HYM4" s="191"/>
      <c r="HYN4" s="191"/>
      <c r="HYO4" s="191"/>
      <c r="HYP4" s="191"/>
      <c r="HYQ4" s="191"/>
      <c r="HYR4" s="191"/>
      <c r="HYS4" s="191"/>
      <c r="HYT4" s="191"/>
      <c r="HYU4" s="191"/>
      <c r="HYV4" s="191"/>
      <c r="HYW4" s="191"/>
      <c r="HYX4" s="191"/>
      <c r="HYY4" s="191"/>
      <c r="HYZ4" s="191"/>
      <c r="HZA4" s="191"/>
      <c r="HZB4" s="191"/>
      <c r="HZC4" s="191"/>
      <c r="HZD4" s="191"/>
      <c r="HZE4" s="191"/>
      <c r="HZF4" s="191"/>
      <c r="HZG4" s="191"/>
      <c r="HZH4" s="191"/>
      <c r="HZI4" s="191"/>
      <c r="HZJ4" s="191"/>
      <c r="HZK4" s="191"/>
      <c r="HZL4" s="191"/>
      <c r="HZM4" s="191"/>
      <c r="HZN4" s="191"/>
      <c r="HZO4" s="191"/>
      <c r="HZP4" s="191"/>
      <c r="HZQ4" s="191"/>
      <c r="HZR4" s="191"/>
      <c r="HZS4" s="191"/>
      <c r="HZT4" s="191"/>
      <c r="HZU4" s="191"/>
      <c r="HZV4" s="191"/>
      <c r="HZW4" s="191"/>
      <c r="HZX4" s="191"/>
      <c r="HZY4" s="191"/>
      <c r="HZZ4" s="191"/>
      <c r="IAA4" s="191"/>
      <c r="IAB4" s="191"/>
      <c r="IAC4" s="191"/>
      <c r="IAD4" s="191"/>
      <c r="IAE4" s="191"/>
      <c r="IAF4" s="191"/>
      <c r="IAG4" s="191"/>
      <c r="IAH4" s="191"/>
      <c r="IAI4" s="191"/>
      <c r="IAJ4" s="191"/>
      <c r="IAK4" s="191"/>
      <c r="IAL4" s="191"/>
      <c r="IAM4" s="191"/>
      <c r="IAN4" s="191"/>
      <c r="IAO4" s="191"/>
      <c r="IAP4" s="191"/>
      <c r="IAQ4" s="191"/>
      <c r="IAR4" s="191"/>
      <c r="IAS4" s="191"/>
      <c r="IAT4" s="191"/>
      <c r="IAU4" s="191"/>
      <c r="IAV4" s="191"/>
      <c r="IAW4" s="191"/>
      <c r="IAX4" s="191"/>
      <c r="IAY4" s="191"/>
      <c r="IAZ4" s="191"/>
      <c r="IBA4" s="191"/>
      <c r="IBB4" s="191"/>
      <c r="IBC4" s="191"/>
      <c r="IBD4" s="191"/>
      <c r="IBE4" s="191"/>
      <c r="IBF4" s="191"/>
      <c r="IBG4" s="191"/>
      <c r="IBH4" s="191"/>
      <c r="IBI4" s="191"/>
      <c r="IBJ4" s="191"/>
      <c r="IBK4" s="191"/>
      <c r="IBL4" s="191"/>
      <c r="IBM4" s="191"/>
      <c r="IBN4" s="191"/>
      <c r="IBO4" s="191"/>
      <c r="IBP4" s="191"/>
      <c r="IBQ4" s="191"/>
      <c r="IBR4" s="191"/>
      <c r="IBS4" s="191"/>
      <c r="IBT4" s="191"/>
      <c r="IBU4" s="191"/>
      <c r="IBV4" s="191"/>
      <c r="IBW4" s="191"/>
      <c r="IBX4" s="191"/>
      <c r="IBY4" s="191"/>
      <c r="IBZ4" s="191"/>
      <c r="ICA4" s="191"/>
      <c r="ICB4" s="191"/>
      <c r="ICC4" s="191"/>
      <c r="ICD4" s="191"/>
      <c r="ICE4" s="191"/>
      <c r="ICF4" s="191"/>
      <c r="ICG4" s="191"/>
      <c r="ICH4" s="191"/>
      <c r="ICI4" s="191"/>
      <c r="ICJ4" s="191"/>
      <c r="ICK4" s="191"/>
      <c r="ICL4" s="191"/>
      <c r="ICM4" s="191"/>
      <c r="ICN4" s="191"/>
      <c r="ICO4" s="191"/>
      <c r="ICP4" s="191"/>
      <c r="ICQ4" s="191"/>
      <c r="ICR4" s="191"/>
      <c r="ICS4" s="191"/>
      <c r="ICT4" s="191"/>
      <c r="ICU4" s="191"/>
      <c r="ICV4" s="191"/>
      <c r="ICW4" s="191"/>
      <c r="ICX4" s="191"/>
      <c r="ICY4" s="191"/>
      <c r="ICZ4" s="191"/>
      <c r="IDA4" s="191"/>
      <c r="IDB4" s="191"/>
      <c r="IDC4" s="191"/>
      <c r="IDD4" s="191"/>
      <c r="IDE4" s="191"/>
      <c r="IDF4" s="191"/>
      <c r="IDG4" s="191"/>
      <c r="IDH4" s="191"/>
      <c r="IDI4" s="191"/>
      <c r="IDJ4" s="191"/>
      <c r="IDK4" s="191"/>
      <c r="IDL4" s="191"/>
      <c r="IDM4" s="191"/>
      <c r="IDN4" s="191"/>
      <c r="IDO4" s="191"/>
      <c r="IDP4" s="191"/>
      <c r="IDQ4" s="191"/>
      <c r="IDR4" s="191"/>
      <c r="IDS4" s="191"/>
      <c r="IDT4" s="191"/>
      <c r="IDU4" s="191"/>
      <c r="IDV4" s="191"/>
      <c r="IDW4" s="191"/>
      <c r="IDX4" s="191"/>
      <c r="IDY4" s="191"/>
      <c r="IDZ4" s="191"/>
      <c r="IEA4" s="191"/>
      <c r="IEB4" s="191"/>
      <c r="IEC4" s="191"/>
      <c r="IED4" s="191"/>
      <c r="IEE4" s="191"/>
      <c r="IEF4" s="191"/>
      <c r="IEG4" s="191"/>
      <c r="IEH4" s="191"/>
      <c r="IEI4" s="191"/>
      <c r="IEJ4" s="191"/>
      <c r="IEK4" s="191"/>
      <c r="IEL4" s="191"/>
      <c r="IEM4" s="191"/>
      <c r="IEN4" s="191"/>
      <c r="IEO4" s="191"/>
      <c r="IEP4" s="191"/>
      <c r="IEQ4" s="191"/>
      <c r="IER4" s="191"/>
      <c r="IES4" s="191"/>
      <c r="IET4" s="191"/>
      <c r="IEU4" s="191"/>
      <c r="IEV4" s="191"/>
      <c r="IEW4" s="191"/>
      <c r="IEX4" s="191"/>
      <c r="IEY4" s="191"/>
      <c r="IEZ4" s="191"/>
      <c r="IFA4" s="191"/>
      <c r="IFB4" s="191"/>
      <c r="IFC4" s="191"/>
      <c r="IFD4" s="191"/>
      <c r="IFE4" s="191"/>
      <c r="IFF4" s="191"/>
      <c r="IFG4" s="191"/>
      <c r="IFH4" s="191"/>
      <c r="IFI4" s="191"/>
      <c r="IFJ4" s="191"/>
      <c r="IFK4" s="191"/>
      <c r="IFL4" s="191"/>
      <c r="IFM4" s="191"/>
      <c r="IFN4" s="191"/>
      <c r="IFO4" s="191"/>
      <c r="IFP4" s="191"/>
      <c r="IFQ4" s="191"/>
      <c r="IFR4" s="191"/>
      <c r="IFS4" s="191"/>
      <c r="IFT4" s="191"/>
      <c r="IFU4" s="191"/>
      <c r="IFV4" s="191"/>
      <c r="IFW4" s="191"/>
      <c r="IFX4" s="191"/>
      <c r="IFY4" s="191"/>
      <c r="IFZ4" s="191"/>
      <c r="IGA4" s="191"/>
      <c r="IGB4" s="191"/>
      <c r="IGC4" s="191"/>
      <c r="IGD4" s="191"/>
      <c r="IGE4" s="191"/>
      <c r="IGF4" s="191"/>
      <c r="IGG4" s="191"/>
      <c r="IGH4" s="191"/>
      <c r="IGI4" s="191"/>
      <c r="IGJ4" s="191"/>
      <c r="IGK4" s="191"/>
      <c r="IGL4" s="191"/>
      <c r="IGM4" s="191"/>
      <c r="IGN4" s="191"/>
      <c r="IGO4" s="191"/>
      <c r="IGP4" s="191"/>
      <c r="IGQ4" s="191"/>
      <c r="IGR4" s="191"/>
      <c r="IGS4" s="191"/>
      <c r="IGT4" s="191"/>
      <c r="IGU4" s="191"/>
      <c r="IGV4" s="191"/>
      <c r="IGW4" s="191"/>
      <c r="IGX4" s="191"/>
      <c r="IGY4" s="191"/>
      <c r="IGZ4" s="191"/>
      <c r="IHA4" s="191"/>
      <c r="IHB4" s="191"/>
      <c r="IHC4" s="191"/>
      <c r="IHD4" s="191"/>
      <c r="IHE4" s="191"/>
      <c r="IHF4" s="191"/>
      <c r="IHG4" s="191"/>
      <c r="IHH4" s="191"/>
      <c r="IHI4" s="191"/>
      <c r="IHJ4" s="191"/>
      <c r="IHK4" s="191"/>
      <c r="IHL4" s="191"/>
      <c r="IHM4" s="191"/>
      <c r="IHN4" s="191"/>
      <c r="IHO4" s="191"/>
      <c r="IHP4" s="191"/>
      <c r="IHQ4" s="191"/>
      <c r="IHR4" s="191"/>
      <c r="IHS4" s="191"/>
      <c r="IHT4" s="191"/>
      <c r="IHU4" s="191"/>
      <c r="IHV4" s="191"/>
      <c r="IHW4" s="191"/>
      <c r="IHX4" s="191"/>
      <c r="IHY4" s="191"/>
      <c r="IHZ4" s="191"/>
      <c r="IIA4" s="191"/>
      <c r="IIB4" s="191"/>
      <c r="IIC4" s="191"/>
      <c r="IID4" s="191"/>
      <c r="IIE4" s="191"/>
      <c r="IIF4" s="191"/>
      <c r="IIG4" s="191"/>
      <c r="IIH4" s="191"/>
      <c r="III4" s="191"/>
      <c r="IIJ4" s="191"/>
      <c r="IIK4" s="191"/>
      <c r="IIL4" s="191"/>
      <c r="IIM4" s="191"/>
      <c r="IIN4" s="191"/>
      <c r="IIO4" s="191"/>
      <c r="IIP4" s="191"/>
      <c r="IIQ4" s="191"/>
      <c r="IIR4" s="191"/>
      <c r="IIS4" s="191"/>
      <c r="IIT4" s="191"/>
      <c r="IIU4" s="191"/>
      <c r="IIV4" s="191"/>
      <c r="IIW4" s="191"/>
      <c r="IIX4" s="191"/>
      <c r="IIY4" s="191"/>
      <c r="IIZ4" s="191"/>
      <c r="IJA4" s="191"/>
      <c r="IJB4" s="191"/>
      <c r="IJC4" s="191"/>
      <c r="IJD4" s="191"/>
      <c r="IJE4" s="191"/>
      <c r="IJF4" s="191"/>
      <c r="IJG4" s="191"/>
      <c r="IJH4" s="191"/>
      <c r="IJI4" s="191"/>
      <c r="IJJ4" s="191"/>
      <c r="IJK4" s="191"/>
      <c r="IJL4" s="191"/>
      <c r="IJM4" s="191"/>
      <c r="IJN4" s="191"/>
      <c r="IJO4" s="191"/>
      <c r="IJP4" s="191"/>
      <c r="IJQ4" s="191"/>
      <c r="IJR4" s="191"/>
      <c r="IJS4" s="191"/>
      <c r="IJT4" s="191"/>
      <c r="IJU4" s="191"/>
      <c r="IJV4" s="191"/>
      <c r="IJW4" s="191"/>
      <c r="IJX4" s="191"/>
      <c r="IJY4" s="191"/>
      <c r="IJZ4" s="191"/>
      <c r="IKA4" s="191"/>
      <c r="IKB4" s="191"/>
      <c r="IKC4" s="191"/>
      <c r="IKD4" s="191"/>
      <c r="IKE4" s="191"/>
      <c r="IKF4" s="191"/>
      <c r="IKG4" s="191"/>
      <c r="IKH4" s="191"/>
      <c r="IKI4" s="191"/>
      <c r="IKJ4" s="191"/>
      <c r="IKK4" s="191"/>
      <c r="IKL4" s="191"/>
      <c r="IKM4" s="191"/>
      <c r="IKN4" s="191"/>
      <c r="IKO4" s="191"/>
      <c r="IKP4" s="191"/>
      <c r="IKQ4" s="191"/>
      <c r="IKR4" s="191"/>
      <c r="IKS4" s="191"/>
      <c r="IKT4" s="191"/>
      <c r="IKU4" s="191"/>
      <c r="IKV4" s="191"/>
      <c r="IKW4" s="191"/>
      <c r="IKX4" s="191"/>
      <c r="IKY4" s="191"/>
      <c r="IKZ4" s="191"/>
      <c r="ILA4" s="191"/>
      <c r="ILB4" s="191"/>
      <c r="ILC4" s="191"/>
      <c r="ILD4" s="191"/>
      <c r="ILE4" s="191"/>
      <c r="ILF4" s="191"/>
      <c r="ILG4" s="191"/>
      <c r="ILH4" s="191"/>
      <c r="ILI4" s="191"/>
      <c r="ILJ4" s="191"/>
      <c r="ILK4" s="191"/>
      <c r="ILL4" s="191"/>
      <c r="ILM4" s="191"/>
      <c r="ILN4" s="191"/>
      <c r="ILO4" s="191"/>
      <c r="ILP4" s="191"/>
      <c r="ILQ4" s="191"/>
      <c r="ILR4" s="191"/>
      <c r="ILS4" s="191"/>
      <c r="ILT4" s="191"/>
      <c r="ILU4" s="191"/>
      <c r="ILV4" s="191"/>
      <c r="ILW4" s="191"/>
      <c r="ILX4" s="191"/>
      <c r="ILY4" s="191"/>
      <c r="ILZ4" s="191"/>
      <c r="IMA4" s="191"/>
      <c r="IMB4" s="191"/>
      <c r="IMC4" s="191"/>
      <c r="IMD4" s="191"/>
      <c r="IME4" s="191"/>
      <c r="IMF4" s="191"/>
      <c r="IMG4" s="191"/>
      <c r="IMH4" s="191"/>
      <c r="IMI4" s="191"/>
      <c r="IMJ4" s="191"/>
      <c r="IMK4" s="191"/>
      <c r="IML4" s="191"/>
      <c r="IMM4" s="191"/>
      <c r="IMN4" s="191"/>
      <c r="IMO4" s="191"/>
      <c r="IMP4" s="191"/>
      <c r="IMQ4" s="191"/>
      <c r="IMR4" s="191"/>
      <c r="IMS4" s="191"/>
      <c r="IMT4" s="191"/>
      <c r="IMU4" s="191"/>
      <c r="IMV4" s="191"/>
      <c r="IMW4" s="191"/>
      <c r="IMX4" s="191"/>
      <c r="IMY4" s="191"/>
      <c r="IMZ4" s="191"/>
      <c r="INA4" s="191"/>
      <c r="INB4" s="191"/>
      <c r="INC4" s="191"/>
      <c r="IND4" s="191"/>
      <c r="INE4" s="191"/>
      <c r="INF4" s="191"/>
      <c r="ING4" s="191"/>
      <c r="INH4" s="191"/>
      <c r="INI4" s="191"/>
      <c r="INJ4" s="191"/>
      <c r="INK4" s="191"/>
      <c r="INL4" s="191"/>
      <c r="INM4" s="191"/>
      <c r="INN4" s="191"/>
      <c r="INO4" s="191"/>
      <c r="INP4" s="191"/>
      <c r="INQ4" s="191"/>
      <c r="INR4" s="191"/>
      <c r="INS4" s="191"/>
      <c r="INT4" s="191"/>
      <c r="INU4" s="191"/>
      <c r="INV4" s="191"/>
      <c r="INW4" s="191"/>
      <c r="INX4" s="191"/>
      <c r="INY4" s="191"/>
      <c r="INZ4" s="191"/>
      <c r="IOA4" s="191"/>
      <c r="IOB4" s="191"/>
      <c r="IOC4" s="191"/>
      <c r="IOD4" s="191"/>
      <c r="IOE4" s="191"/>
      <c r="IOF4" s="191"/>
      <c r="IOG4" s="191"/>
      <c r="IOH4" s="191"/>
      <c r="IOI4" s="191"/>
      <c r="IOJ4" s="191"/>
      <c r="IOK4" s="191"/>
      <c r="IOL4" s="191"/>
      <c r="IOM4" s="191"/>
      <c r="ION4" s="191"/>
      <c r="IOO4" s="191"/>
      <c r="IOP4" s="191"/>
      <c r="IOQ4" s="191"/>
      <c r="IOR4" s="191"/>
      <c r="IOS4" s="191"/>
      <c r="IOT4" s="191"/>
      <c r="IOU4" s="191"/>
      <c r="IOV4" s="191"/>
      <c r="IOW4" s="191"/>
      <c r="IOX4" s="191"/>
      <c r="IOY4" s="191"/>
      <c r="IOZ4" s="191"/>
      <c r="IPA4" s="191"/>
      <c r="IPB4" s="191"/>
      <c r="IPC4" s="191"/>
      <c r="IPD4" s="191"/>
      <c r="IPE4" s="191"/>
      <c r="IPF4" s="191"/>
      <c r="IPG4" s="191"/>
      <c r="IPH4" s="191"/>
      <c r="IPI4" s="191"/>
      <c r="IPJ4" s="191"/>
      <c r="IPK4" s="191"/>
      <c r="IPL4" s="191"/>
      <c r="IPM4" s="191"/>
      <c r="IPN4" s="191"/>
      <c r="IPO4" s="191"/>
      <c r="IPP4" s="191"/>
      <c r="IPQ4" s="191"/>
      <c r="IPR4" s="191"/>
      <c r="IPS4" s="191"/>
      <c r="IPT4" s="191"/>
      <c r="IPU4" s="191"/>
      <c r="IPV4" s="191"/>
      <c r="IPW4" s="191"/>
      <c r="IPX4" s="191"/>
      <c r="IPY4" s="191"/>
      <c r="IPZ4" s="191"/>
      <c r="IQA4" s="191"/>
      <c r="IQB4" s="191"/>
      <c r="IQC4" s="191"/>
      <c r="IQD4" s="191"/>
      <c r="IQE4" s="191"/>
      <c r="IQF4" s="191"/>
      <c r="IQG4" s="191"/>
      <c r="IQH4" s="191"/>
      <c r="IQI4" s="191"/>
      <c r="IQJ4" s="191"/>
      <c r="IQK4" s="191"/>
      <c r="IQL4" s="191"/>
      <c r="IQM4" s="191"/>
      <c r="IQN4" s="191"/>
      <c r="IQO4" s="191"/>
      <c r="IQP4" s="191"/>
      <c r="IQQ4" s="191"/>
      <c r="IQR4" s="191"/>
      <c r="IQS4" s="191"/>
      <c r="IQT4" s="191"/>
      <c r="IQU4" s="191"/>
      <c r="IQV4" s="191"/>
      <c r="IQW4" s="191"/>
      <c r="IQX4" s="191"/>
      <c r="IQY4" s="191"/>
      <c r="IQZ4" s="191"/>
      <c r="IRA4" s="191"/>
      <c r="IRB4" s="191"/>
      <c r="IRC4" s="191"/>
      <c r="IRD4" s="191"/>
      <c r="IRE4" s="191"/>
      <c r="IRF4" s="191"/>
      <c r="IRG4" s="191"/>
      <c r="IRH4" s="191"/>
      <c r="IRI4" s="191"/>
      <c r="IRJ4" s="191"/>
      <c r="IRK4" s="191"/>
      <c r="IRL4" s="191"/>
      <c r="IRM4" s="191"/>
      <c r="IRN4" s="191"/>
      <c r="IRO4" s="191"/>
      <c r="IRP4" s="191"/>
      <c r="IRQ4" s="191"/>
      <c r="IRR4" s="191"/>
      <c r="IRS4" s="191"/>
      <c r="IRT4" s="191"/>
      <c r="IRU4" s="191"/>
      <c r="IRV4" s="191"/>
      <c r="IRW4" s="191"/>
      <c r="IRX4" s="191"/>
      <c r="IRY4" s="191"/>
      <c r="IRZ4" s="191"/>
      <c r="ISA4" s="191"/>
      <c r="ISB4" s="191"/>
      <c r="ISC4" s="191"/>
      <c r="ISD4" s="191"/>
      <c r="ISE4" s="191"/>
      <c r="ISF4" s="191"/>
      <c r="ISG4" s="191"/>
      <c r="ISH4" s="191"/>
      <c r="ISI4" s="191"/>
      <c r="ISJ4" s="191"/>
      <c r="ISK4" s="191"/>
      <c r="ISL4" s="191"/>
      <c r="ISM4" s="191"/>
      <c r="ISN4" s="191"/>
      <c r="ISO4" s="191"/>
      <c r="ISP4" s="191"/>
      <c r="ISQ4" s="191"/>
      <c r="ISR4" s="191"/>
      <c r="ISS4" s="191"/>
      <c r="IST4" s="191"/>
      <c r="ISU4" s="191"/>
      <c r="ISV4" s="191"/>
      <c r="ISW4" s="191"/>
      <c r="ISX4" s="191"/>
      <c r="ISY4" s="191"/>
      <c r="ISZ4" s="191"/>
      <c r="ITA4" s="191"/>
      <c r="ITB4" s="191"/>
      <c r="ITC4" s="191"/>
      <c r="ITD4" s="191"/>
      <c r="ITE4" s="191"/>
      <c r="ITF4" s="191"/>
      <c r="ITG4" s="191"/>
      <c r="ITH4" s="191"/>
      <c r="ITI4" s="191"/>
      <c r="ITJ4" s="191"/>
      <c r="ITK4" s="191"/>
      <c r="ITL4" s="191"/>
      <c r="ITM4" s="191"/>
      <c r="ITN4" s="191"/>
      <c r="ITO4" s="191"/>
      <c r="ITP4" s="191"/>
      <c r="ITQ4" s="191"/>
      <c r="ITR4" s="191"/>
      <c r="ITS4" s="191"/>
      <c r="ITT4" s="191"/>
      <c r="ITU4" s="191"/>
      <c r="ITV4" s="191"/>
      <c r="ITW4" s="191"/>
      <c r="ITX4" s="191"/>
      <c r="ITY4" s="191"/>
      <c r="ITZ4" s="191"/>
      <c r="IUA4" s="191"/>
      <c r="IUB4" s="191"/>
      <c r="IUC4" s="191"/>
      <c r="IUD4" s="191"/>
      <c r="IUE4" s="191"/>
      <c r="IUF4" s="191"/>
      <c r="IUG4" s="191"/>
      <c r="IUH4" s="191"/>
      <c r="IUI4" s="191"/>
      <c r="IUJ4" s="191"/>
      <c r="IUK4" s="191"/>
      <c r="IUL4" s="191"/>
      <c r="IUM4" s="191"/>
      <c r="IUN4" s="191"/>
      <c r="IUO4" s="191"/>
      <c r="IUP4" s="191"/>
      <c r="IUQ4" s="191"/>
      <c r="IUR4" s="191"/>
      <c r="IUS4" s="191"/>
      <c r="IUT4" s="191"/>
      <c r="IUU4" s="191"/>
      <c r="IUV4" s="191"/>
      <c r="IUW4" s="191"/>
      <c r="IUX4" s="191"/>
      <c r="IUY4" s="191"/>
      <c r="IUZ4" s="191"/>
      <c r="IVA4" s="191"/>
      <c r="IVB4" s="191"/>
      <c r="IVC4" s="191"/>
      <c r="IVD4" s="191"/>
      <c r="IVE4" s="191"/>
      <c r="IVF4" s="191"/>
      <c r="IVG4" s="191"/>
      <c r="IVH4" s="191"/>
      <c r="IVI4" s="191"/>
      <c r="IVJ4" s="191"/>
      <c r="IVK4" s="191"/>
      <c r="IVL4" s="191"/>
      <c r="IVM4" s="191"/>
      <c r="IVN4" s="191"/>
      <c r="IVO4" s="191"/>
      <c r="IVP4" s="191"/>
      <c r="IVQ4" s="191"/>
      <c r="IVR4" s="191"/>
      <c r="IVS4" s="191"/>
      <c r="IVT4" s="191"/>
      <c r="IVU4" s="191"/>
      <c r="IVV4" s="191"/>
      <c r="IVW4" s="191"/>
      <c r="IVX4" s="191"/>
      <c r="IVY4" s="191"/>
      <c r="IVZ4" s="191"/>
      <c r="IWA4" s="191"/>
      <c r="IWB4" s="191"/>
      <c r="IWC4" s="191"/>
      <c r="IWD4" s="191"/>
      <c r="IWE4" s="191"/>
      <c r="IWF4" s="191"/>
      <c r="IWG4" s="191"/>
      <c r="IWH4" s="191"/>
      <c r="IWI4" s="191"/>
      <c r="IWJ4" s="191"/>
      <c r="IWK4" s="191"/>
      <c r="IWL4" s="191"/>
      <c r="IWM4" s="191"/>
      <c r="IWN4" s="191"/>
      <c r="IWO4" s="191"/>
      <c r="IWP4" s="191"/>
      <c r="IWQ4" s="191"/>
      <c r="IWR4" s="191"/>
      <c r="IWS4" s="191"/>
      <c r="IWT4" s="191"/>
      <c r="IWU4" s="191"/>
      <c r="IWV4" s="191"/>
      <c r="IWW4" s="191"/>
      <c r="IWX4" s="191"/>
      <c r="IWY4" s="191"/>
      <c r="IWZ4" s="191"/>
      <c r="IXA4" s="191"/>
      <c r="IXB4" s="191"/>
      <c r="IXC4" s="191"/>
      <c r="IXD4" s="191"/>
      <c r="IXE4" s="191"/>
      <c r="IXF4" s="191"/>
      <c r="IXG4" s="191"/>
      <c r="IXH4" s="191"/>
      <c r="IXI4" s="191"/>
      <c r="IXJ4" s="191"/>
      <c r="IXK4" s="191"/>
      <c r="IXL4" s="191"/>
      <c r="IXM4" s="191"/>
      <c r="IXN4" s="191"/>
      <c r="IXO4" s="191"/>
      <c r="IXP4" s="191"/>
      <c r="IXQ4" s="191"/>
      <c r="IXR4" s="191"/>
      <c r="IXS4" s="191"/>
      <c r="IXT4" s="191"/>
      <c r="IXU4" s="191"/>
      <c r="IXV4" s="191"/>
      <c r="IXW4" s="191"/>
      <c r="IXX4" s="191"/>
      <c r="IXY4" s="191"/>
      <c r="IXZ4" s="191"/>
      <c r="IYA4" s="191"/>
      <c r="IYB4" s="191"/>
      <c r="IYC4" s="191"/>
      <c r="IYD4" s="191"/>
      <c r="IYE4" s="191"/>
      <c r="IYF4" s="191"/>
      <c r="IYG4" s="191"/>
      <c r="IYH4" s="191"/>
      <c r="IYI4" s="191"/>
      <c r="IYJ4" s="191"/>
      <c r="IYK4" s="191"/>
      <c r="IYL4" s="191"/>
      <c r="IYM4" s="191"/>
      <c r="IYN4" s="191"/>
      <c r="IYO4" s="191"/>
      <c r="IYP4" s="191"/>
      <c r="IYQ4" s="191"/>
      <c r="IYR4" s="191"/>
      <c r="IYS4" s="191"/>
      <c r="IYT4" s="191"/>
      <c r="IYU4" s="191"/>
      <c r="IYV4" s="191"/>
      <c r="IYW4" s="191"/>
      <c r="IYX4" s="191"/>
      <c r="IYY4" s="191"/>
      <c r="IYZ4" s="191"/>
      <c r="IZA4" s="191"/>
      <c r="IZB4" s="191"/>
      <c r="IZC4" s="191"/>
      <c r="IZD4" s="191"/>
      <c r="IZE4" s="191"/>
      <c r="IZF4" s="191"/>
      <c r="IZG4" s="191"/>
      <c r="IZH4" s="191"/>
      <c r="IZI4" s="191"/>
      <c r="IZJ4" s="191"/>
      <c r="IZK4" s="191"/>
      <c r="IZL4" s="191"/>
      <c r="IZM4" s="191"/>
      <c r="IZN4" s="191"/>
      <c r="IZO4" s="191"/>
      <c r="IZP4" s="191"/>
      <c r="IZQ4" s="191"/>
      <c r="IZR4" s="191"/>
      <c r="IZS4" s="191"/>
      <c r="IZT4" s="191"/>
      <c r="IZU4" s="191"/>
      <c r="IZV4" s="191"/>
      <c r="IZW4" s="191"/>
      <c r="IZX4" s="191"/>
      <c r="IZY4" s="191"/>
      <c r="IZZ4" s="191"/>
      <c r="JAA4" s="191"/>
      <c r="JAB4" s="191"/>
      <c r="JAC4" s="191"/>
      <c r="JAD4" s="191"/>
      <c r="JAE4" s="191"/>
      <c r="JAF4" s="191"/>
      <c r="JAG4" s="191"/>
      <c r="JAH4" s="191"/>
      <c r="JAI4" s="191"/>
      <c r="JAJ4" s="191"/>
      <c r="JAK4" s="191"/>
      <c r="JAL4" s="191"/>
      <c r="JAM4" s="191"/>
      <c r="JAN4" s="191"/>
      <c r="JAO4" s="191"/>
      <c r="JAP4" s="191"/>
      <c r="JAQ4" s="191"/>
      <c r="JAR4" s="191"/>
      <c r="JAS4" s="191"/>
      <c r="JAT4" s="191"/>
      <c r="JAU4" s="191"/>
      <c r="JAV4" s="191"/>
      <c r="JAW4" s="191"/>
      <c r="JAX4" s="191"/>
      <c r="JAY4" s="191"/>
      <c r="JAZ4" s="191"/>
      <c r="JBA4" s="191"/>
      <c r="JBB4" s="191"/>
      <c r="JBC4" s="191"/>
      <c r="JBD4" s="191"/>
      <c r="JBE4" s="191"/>
      <c r="JBF4" s="191"/>
      <c r="JBG4" s="191"/>
      <c r="JBH4" s="191"/>
      <c r="JBI4" s="191"/>
      <c r="JBJ4" s="191"/>
      <c r="JBK4" s="191"/>
      <c r="JBL4" s="191"/>
      <c r="JBM4" s="191"/>
      <c r="JBN4" s="191"/>
      <c r="JBO4" s="191"/>
      <c r="JBP4" s="191"/>
      <c r="JBQ4" s="191"/>
      <c r="JBR4" s="191"/>
      <c r="JBS4" s="191"/>
      <c r="JBT4" s="191"/>
      <c r="JBU4" s="191"/>
      <c r="JBV4" s="191"/>
      <c r="JBW4" s="191"/>
      <c r="JBX4" s="191"/>
      <c r="JBY4" s="191"/>
      <c r="JBZ4" s="191"/>
      <c r="JCA4" s="191"/>
      <c r="JCB4" s="191"/>
      <c r="JCC4" s="191"/>
      <c r="JCD4" s="191"/>
      <c r="JCE4" s="191"/>
      <c r="JCF4" s="191"/>
      <c r="JCG4" s="191"/>
      <c r="JCH4" s="191"/>
      <c r="JCI4" s="191"/>
      <c r="JCJ4" s="191"/>
      <c r="JCK4" s="191"/>
      <c r="JCL4" s="191"/>
      <c r="JCM4" s="191"/>
      <c r="JCN4" s="191"/>
      <c r="JCO4" s="191"/>
      <c r="JCP4" s="191"/>
      <c r="JCQ4" s="191"/>
      <c r="JCR4" s="191"/>
      <c r="JCS4" s="191"/>
      <c r="JCT4" s="191"/>
      <c r="JCU4" s="191"/>
      <c r="JCV4" s="191"/>
      <c r="JCW4" s="191"/>
      <c r="JCX4" s="191"/>
      <c r="JCY4" s="191"/>
      <c r="JCZ4" s="191"/>
      <c r="JDA4" s="191"/>
      <c r="JDB4" s="191"/>
      <c r="JDC4" s="191"/>
      <c r="JDD4" s="191"/>
      <c r="JDE4" s="191"/>
      <c r="JDF4" s="191"/>
      <c r="JDG4" s="191"/>
      <c r="JDH4" s="191"/>
      <c r="JDI4" s="191"/>
      <c r="JDJ4" s="191"/>
      <c r="JDK4" s="191"/>
      <c r="JDL4" s="191"/>
      <c r="JDM4" s="191"/>
      <c r="JDN4" s="191"/>
      <c r="JDO4" s="191"/>
      <c r="JDP4" s="191"/>
      <c r="JDQ4" s="191"/>
      <c r="JDR4" s="191"/>
      <c r="JDS4" s="191"/>
      <c r="JDT4" s="191"/>
      <c r="JDU4" s="191"/>
      <c r="JDV4" s="191"/>
      <c r="JDW4" s="191"/>
      <c r="JDX4" s="191"/>
      <c r="JDY4" s="191"/>
      <c r="JDZ4" s="191"/>
      <c r="JEA4" s="191"/>
      <c r="JEB4" s="191"/>
      <c r="JEC4" s="191"/>
      <c r="JED4" s="191"/>
      <c r="JEE4" s="191"/>
      <c r="JEF4" s="191"/>
      <c r="JEG4" s="191"/>
      <c r="JEH4" s="191"/>
      <c r="JEI4" s="191"/>
      <c r="JEJ4" s="191"/>
      <c r="JEK4" s="191"/>
      <c r="JEL4" s="191"/>
      <c r="JEM4" s="191"/>
      <c r="JEN4" s="191"/>
      <c r="JEO4" s="191"/>
      <c r="JEP4" s="191"/>
      <c r="JEQ4" s="191"/>
      <c r="JER4" s="191"/>
      <c r="JES4" s="191"/>
      <c r="JET4" s="191"/>
      <c r="JEU4" s="191"/>
      <c r="JEV4" s="191"/>
      <c r="JEW4" s="191"/>
      <c r="JEX4" s="191"/>
      <c r="JEY4" s="191"/>
      <c r="JEZ4" s="191"/>
      <c r="JFA4" s="191"/>
      <c r="JFB4" s="191"/>
      <c r="JFC4" s="191"/>
      <c r="JFD4" s="191"/>
      <c r="JFE4" s="191"/>
      <c r="JFF4" s="191"/>
      <c r="JFG4" s="191"/>
      <c r="JFH4" s="191"/>
      <c r="JFI4" s="191"/>
      <c r="JFJ4" s="191"/>
      <c r="JFK4" s="191"/>
      <c r="JFL4" s="191"/>
      <c r="JFM4" s="191"/>
      <c r="JFN4" s="191"/>
      <c r="JFO4" s="191"/>
      <c r="JFP4" s="191"/>
      <c r="JFQ4" s="191"/>
      <c r="JFR4" s="191"/>
      <c r="JFS4" s="191"/>
      <c r="JFT4" s="191"/>
      <c r="JFU4" s="191"/>
      <c r="JFV4" s="191"/>
      <c r="JFW4" s="191"/>
      <c r="JFX4" s="191"/>
      <c r="JFY4" s="191"/>
      <c r="JFZ4" s="191"/>
      <c r="JGA4" s="191"/>
      <c r="JGB4" s="191"/>
      <c r="JGC4" s="191"/>
      <c r="JGD4" s="191"/>
      <c r="JGE4" s="191"/>
      <c r="JGF4" s="191"/>
      <c r="JGG4" s="191"/>
      <c r="JGH4" s="191"/>
      <c r="JGI4" s="191"/>
      <c r="JGJ4" s="191"/>
      <c r="JGK4" s="191"/>
      <c r="JGL4" s="191"/>
      <c r="JGM4" s="191"/>
      <c r="JGN4" s="191"/>
      <c r="JGO4" s="191"/>
      <c r="JGP4" s="191"/>
      <c r="JGQ4" s="191"/>
      <c r="JGR4" s="191"/>
      <c r="JGS4" s="191"/>
      <c r="JGT4" s="191"/>
      <c r="JGU4" s="191"/>
      <c r="JGV4" s="191"/>
      <c r="JGW4" s="191"/>
      <c r="JGX4" s="191"/>
      <c r="JGY4" s="191"/>
      <c r="JGZ4" s="191"/>
      <c r="JHA4" s="191"/>
      <c r="JHB4" s="191"/>
      <c r="JHC4" s="191"/>
      <c r="JHD4" s="191"/>
      <c r="JHE4" s="191"/>
      <c r="JHF4" s="191"/>
      <c r="JHG4" s="191"/>
      <c r="JHH4" s="191"/>
      <c r="JHI4" s="191"/>
      <c r="JHJ4" s="191"/>
      <c r="JHK4" s="191"/>
      <c r="JHL4" s="191"/>
      <c r="JHM4" s="191"/>
      <c r="JHN4" s="191"/>
      <c r="JHO4" s="191"/>
      <c r="JHP4" s="191"/>
      <c r="JHQ4" s="191"/>
      <c r="JHR4" s="191"/>
      <c r="JHS4" s="191"/>
      <c r="JHT4" s="191"/>
      <c r="JHU4" s="191"/>
      <c r="JHV4" s="191"/>
      <c r="JHW4" s="191"/>
      <c r="JHX4" s="191"/>
      <c r="JHY4" s="191"/>
      <c r="JHZ4" s="191"/>
      <c r="JIA4" s="191"/>
      <c r="JIB4" s="191"/>
      <c r="JIC4" s="191"/>
      <c r="JID4" s="191"/>
      <c r="JIE4" s="191"/>
      <c r="JIF4" s="191"/>
      <c r="JIG4" s="191"/>
      <c r="JIH4" s="191"/>
      <c r="JII4" s="191"/>
      <c r="JIJ4" s="191"/>
      <c r="JIK4" s="191"/>
      <c r="JIL4" s="191"/>
      <c r="JIM4" s="191"/>
      <c r="JIN4" s="191"/>
      <c r="JIO4" s="191"/>
      <c r="JIP4" s="191"/>
      <c r="JIQ4" s="191"/>
      <c r="JIR4" s="191"/>
      <c r="JIS4" s="191"/>
      <c r="JIT4" s="191"/>
      <c r="JIU4" s="191"/>
      <c r="JIV4" s="191"/>
      <c r="JIW4" s="191"/>
      <c r="JIX4" s="191"/>
      <c r="JIY4" s="191"/>
      <c r="JIZ4" s="191"/>
      <c r="JJA4" s="191"/>
      <c r="JJB4" s="191"/>
      <c r="JJC4" s="191"/>
      <c r="JJD4" s="191"/>
      <c r="JJE4" s="191"/>
      <c r="JJF4" s="191"/>
      <c r="JJG4" s="191"/>
      <c r="JJH4" s="191"/>
      <c r="JJI4" s="191"/>
      <c r="JJJ4" s="191"/>
      <c r="JJK4" s="191"/>
      <c r="JJL4" s="191"/>
      <c r="JJM4" s="191"/>
      <c r="JJN4" s="191"/>
      <c r="JJO4" s="191"/>
      <c r="JJP4" s="191"/>
      <c r="JJQ4" s="191"/>
      <c r="JJR4" s="191"/>
      <c r="JJS4" s="191"/>
      <c r="JJT4" s="191"/>
      <c r="JJU4" s="191"/>
      <c r="JJV4" s="191"/>
      <c r="JJW4" s="191"/>
      <c r="JJX4" s="191"/>
      <c r="JJY4" s="191"/>
      <c r="JJZ4" s="191"/>
      <c r="JKA4" s="191"/>
      <c r="JKB4" s="191"/>
      <c r="JKC4" s="191"/>
      <c r="JKD4" s="191"/>
      <c r="JKE4" s="191"/>
      <c r="JKF4" s="191"/>
      <c r="JKG4" s="191"/>
      <c r="JKH4" s="191"/>
      <c r="JKI4" s="191"/>
      <c r="JKJ4" s="191"/>
      <c r="JKK4" s="191"/>
      <c r="JKL4" s="191"/>
      <c r="JKM4" s="191"/>
      <c r="JKN4" s="191"/>
      <c r="JKO4" s="191"/>
      <c r="JKP4" s="191"/>
      <c r="JKQ4" s="191"/>
      <c r="JKR4" s="191"/>
      <c r="JKS4" s="191"/>
      <c r="JKT4" s="191"/>
      <c r="JKU4" s="191"/>
      <c r="JKV4" s="191"/>
      <c r="JKW4" s="191"/>
      <c r="JKX4" s="191"/>
      <c r="JKY4" s="191"/>
      <c r="JKZ4" s="191"/>
      <c r="JLA4" s="191"/>
      <c r="JLB4" s="191"/>
      <c r="JLC4" s="191"/>
      <c r="JLD4" s="191"/>
      <c r="JLE4" s="191"/>
      <c r="JLF4" s="191"/>
      <c r="JLG4" s="191"/>
      <c r="JLH4" s="191"/>
      <c r="JLI4" s="191"/>
      <c r="JLJ4" s="191"/>
      <c r="JLK4" s="191"/>
      <c r="JLL4" s="191"/>
      <c r="JLM4" s="191"/>
      <c r="JLN4" s="191"/>
      <c r="JLO4" s="191"/>
      <c r="JLP4" s="191"/>
      <c r="JLQ4" s="191"/>
      <c r="JLR4" s="191"/>
      <c r="JLS4" s="191"/>
      <c r="JLT4" s="191"/>
      <c r="JLU4" s="191"/>
      <c r="JLV4" s="191"/>
      <c r="JLW4" s="191"/>
      <c r="JLX4" s="191"/>
      <c r="JLY4" s="191"/>
      <c r="JLZ4" s="191"/>
      <c r="JMA4" s="191"/>
      <c r="JMB4" s="191"/>
      <c r="JMC4" s="191"/>
      <c r="JMD4" s="191"/>
      <c r="JME4" s="191"/>
      <c r="JMF4" s="191"/>
      <c r="JMG4" s="191"/>
      <c r="JMH4" s="191"/>
      <c r="JMI4" s="191"/>
      <c r="JMJ4" s="191"/>
      <c r="JMK4" s="191"/>
      <c r="JML4" s="191"/>
      <c r="JMM4" s="191"/>
      <c r="JMN4" s="191"/>
      <c r="JMO4" s="191"/>
      <c r="JMP4" s="191"/>
      <c r="JMQ4" s="191"/>
      <c r="JMR4" s="191"/>
      <c r="JMS4" s="191"/>
      <c r="JMT4" s="191"/>
      <c r="JMU4" s="191"/>
      <c r="JMV4" s="191"/>
      <c r="JMW4" s="191"/>
      <c r="JMX4" s="191"/>
      <c r="JMY4" s="191"/>
      <c r="JMZ4" s="191"/>
      <c r="JNA4" s="191"/>
      <c r="JNB4" s="191"/>
      <c r="JNC4" s="191"/>
      <c r="JND4" s="191"/>
      <c r="JNE4" s="191"/>
      <c r="JNF4" s="191"/>
      <c r="JNG4" s="191"/>
      <c r="JNH4" s="191"/>
      <c r="JNI4" s="191"/>
      <c r="JNJ4" s="191"/>
      <c r="JNK4" s="191"/>
      <c r="JNL4" s="191"/>
      <c r="JNM4" s="191"/>
      <c r="JNN4" s="191"/>
      <c r="JNO4" s="191"/>
      <c r="JNP4" s="191"/>
      <c r="JNQ4" s="191"/>
      <c r="JNR4" s="191"/>
      <c r="JNS4" s="191"/>
      <c r="JNT4" s="191"/>
      <c r="JNU4" s="191"/>
      <c r="JNV4" s="191"/>
      <c r="JNW4" s="191"/>
      <c r="JNX4" s="191"/>
      <c r="JNY4" s="191"/>
      <c r="JNZ4" s="191"/>
      <c r="JOA4" s="191"/>
      <c r="JOB4" s="191"/>
      <c r="JOC4" s="191"/>
      <c r="JOD4" s="191"/>
      <c r="JOE4" s="191"/>
      <c r="JOF4" s="191"/>
      <c r="JOG4" s="191"/>
      <c r="JOH4" s="191"/>
      <c r="JOI4" s="191"/>
      <c r="JOJ4" s="191"/>
      <c r="JOK4" s="191"/>
      <c r="JOL4" s="191"/>
      <c r="JOM4" s="191"/>
      <c r="JON4" s="191"/>
      <c r="JOO4" s="191"/>
      <c r="JOP4" s="191"/>
      <c r="JOQ4" s="191"/>
      <c r="JOR4" s="191"/>
      <c r="JOS4" s="191"/>
      <c r="JOT4" s="191"/>
      <c r="JOU4" s="191"/>
      <c r="JOV4" s="191"/>
      <c r="JOW4" s="191"/>
      <c r="JOX4" s="191"/>
      <c r="JOY4" s="191"/>
      <c r="JOZ4" s="191"/>
      <c r="JPA4" s="191"/>
      <c r="JPB4" s="191"/>
      <c r="JPC4" s="191"/>
      <c r="JPD4" s="191"/>
      <c r="JPE4" s="191"/>
      <c r="JPF4" s="191"/>
      <c r="JPG4" s="191"/>
      <c r="JPH4" s="191"/>
      <c r="JPI4" s="191"/>
      <c r="JPJ4" s="191"/>
      <c r="JPK4" s="191"/>
      <c r="JPL4" s="191"/>
      <c r="JPM4" s="191"/>
      <c r="JPN4" s="191"/>
      <c r="JPO4" s="191"/>
      <c r="JPP4" s="191"/>
      <c r="JPQ4" s="191"/>
      <c r="JPR4" s="191"/>
      <c r="JPS4" s="191"/>
      <c r="JPT4" s="191"/>
      <c r="JPU4" s="191"/>
      <c r="JPV4" s="191"/>
      <c r="JPW4" s="191"/>
      <c r="JPX4" s="191"/>
      <c r="JPY4" s="191"/>
      <c r="JPZ4" s="191"/>
      <c r="JQA4" s="191"/>
      <c r="JQB4" s="191"/>
      <c r="JQC4" s="191"/>
      <c r="JQD4" s="191"/>
      <c r="JQE4" s="191"/>
      <c r="JQF4" s="191"/>
      <c r="JQG4" s="191"/>
      <c r="JQH4" s="191"/>
      <c r="JQI4" s="191"/>
      <c r="JQJ4" s="191"/>
      <c r="JQK4" s="191"/>
      <c r="JQL4" s="191"/>
      <c r="JQM4" s="191"/>
      <c r="JQN4" s="191"/>
      <c r="JQO4" s="191"/>
      <c r="JQP4" s="191"/>
      <c r="JQQ4" s="191"/>
      <c r="JQR4" s="191"/>
      <c r="JQS4" s="191"/>
      <c r="JQT4" s="191"/>
      <c r="JQU4" s="191"/>
      <c r="JQV4" s="191"/>
      <c r="JQW4" s="191"/>
      <c r="JQX4" s="191"/>
      <c r="JQY4" s="191"/>
      <c r="JQZ4" s="191"/>
      <c r="JRA4" s="191"/>
      <c r="JRB4" s="191"/>
      <c r="JRC4" s="191"/>
      <c r="JRD4" s="191"/>
      <c r="JRE4" s="191"/>
      <c r="JRF4" s="191"/>
      <c r="JRG4" s="191"/>
      <c r="JRH4" s="191"/>
      <c r="JRI4" s="191"/>
      <c r="JRJ4" s="191"/>
      <c r="JRK4" s="191"/>
      <c r="JRL4" s="191"/>
      <c r="JRM4" s="191"/>
      <c r="JRN4" s="191"/>
      <c r="JRO4" s="191"/>
      <c r="JRP4" s="191"/>
      <c r="JRQ4" s="191"/>
      <c r="JRR4" s="191"/>
      <c r="JRS4" s="191"/>
      <c r="JRT4" s="191"/>
      <c r="JRU4" s="191"/>
      <c r="JRV4" s="191"/>
      <c r="JRW4" s="191"/>
      <c r="JRX4" s="191"/>
      <c r="JRY4" s="191"/>
      <c r="JRZ4" s="191"/>
      <c r="JSA4" s="191"/>
      <c r="JSB4" s="191"/>
      <c r="JSC4" s="191"/>
      <c r="JSD4" s="191"/>
      <c r="JSE4" s="191"/>
      <c r="JSF4" s="191"/>
      <c r="JSG4" s="191"/>
      <c r="JSH4" s="191"/>
      <c r="JSI4" s="191"/>
      <c r="JSJ4" s="191"/>
      <c r="JSK4" s="191"/>
      <c r="JSL4" s="191"/>
      <c r="JSM4" s="191"/>
      <c r="JSN4" s="191"/>
      <c r="JSO4" s="191"/>
      <c r="JSP4" s="191"/>
      <c r="JSQ4" s="191"/>
      <c r="JSR4" s="191"/>
      <c r="JSS4" s="191"/>
      <c r="JST4" s="191"/>
      <c r="JSU4" s="191"/>
      <c r="JSV4" s="191"/>
      <c r="JSW4" s="191"/>
      <c r="JSX4" s="191"/>
      <c r="JSY4" s="191"/>
      <c r="JSZ4" s="191"/>
      <c r="JTA4" s="191"/>
      <c r="JTB4" s="191"/>
      <c r="JTC4" s="191"/>
      <c r="JTD4" s="191"/>
      <c r="JTE4" s="191"/>
      <c r="JTF4" s="191"/>
      <c r="JTG4" s="191"/>
      <c r="JTH4" s="191"/>
      <c r="JTI4" s="191"/>
      <c r="JTJ4" s="191"/>
      <c r="JTK4" s="191"/>
      <c r="JTL4" s="191"/>
      <c r="JTM4" s="191"/>
      <c r="JTN4" s="191"/>
      <c r="JTO4" s="191"/>
      <c r="JTP4" s="191"/>
      <c r="JTQ4" s="191"/>
      <c r="JTR4" s="191"/>
      <c r="JTS4" s="191"/>
      <c r="JTT4" s="191"/>
      <c r="JTU4" s="191"/>
      <c r="JTV4" s="191"/>
      <c r="JTW4" s="191"/>
      <c r="JTX4" s="191"/>
      <c r="JTY4" s="191"/>
      <c r="JTZ4" s="191"/>
      <c r="JUA4" s="191"/>
      <c r="JUB4" s="191"/>
      <c r="JUC4" s="191"/>
      <c r="JUD4" s="191"/>
      <c r="JUE4" s="191"/>
      <c r="JUF4" s="191"/>
      <c r="JUG4" s="191"/>
      <c r="JUH4" s="191"/>
      <c r="JUI4" s="191"/>
      <c r="JUJ4" s="191"/>
      <c r="JUK4" s="191"/>
      <c r="JUL4" s="191"/>
      <c r="JUM4" s="191"/>
      <c r="JUN4" s="191"/>
      <c r="JUO4" s="191"/>
      <c r="JUP4" s="191"/>
      <c r="JUQ4" s="191"/>
      <c r="JUR4" s="191"/>
      <c r="JUS4" s="191"/>
      <c r="JUT4" s="191"/>
      <c r="JUU4" s="191"/>
      <c r="JUV4" s="191"/>
      <c r="JUW4" s="191"/>
      <c r="JUX4" s="191"/>
      <c r="JUY4" s="191"/>
      <c r="JUZ4" s="191"/>
      <c r="JVA4" s="191"/>
      <c r="JVB4" s="191"/>
      <c r="JVC4" s="191"/>
      <c r="JVD4" s="191"/>
      <c r="JVE4" s="191"/>
      <c r="JVF4" s="191"/>
      <c r="JVG4" s="191"/>
      <c r="JVH4" s="191"/>
      <c r="JVI4" s="191"/>
      <c r="JVJ4" s="191"/>
      <c r="JVK4" s="191"/>
      <c r="JVL4" s="191"/>
      <c r="JVM4" s="191"/>
      <c r="JVN4" s="191"/>
      <c r="JVO4" s="191"/>
      <c r="JVP4" s="191"/>
      <c r="JVQ4" s="191"/>
      <c r="JVR4" s="191"/>
      <c r="JVS4" s="191"/>
      <c r="JVT4" s="191"/>
      <c r="JVU4" s="191"/>
      <c r="JVV4" s="191"/>
      <c r="JVW4" s="191"/>
      <c r="JVX4" s="191"/>
      <c r="JVY4" s="191"/>
      <c r="JVZ4" s="191"/>
      <c r="JWA4" s="191"/>
      <c r="JWB4" s="191"/>
      <c r="JWC4" s="191"/>
      <c r="JWD4" s="191"/>
      <c r="JWE4" s="191"/>
      <c r="JWF4" s="191"/>
      <c r="JWG4" s="191"/>
      <c r="JWH4" s="191"/>
      <c r="JWI4" s="191"/>
      <c r="JWJ4" s="191"/>
      <c r="JWK4" s="191"/>
      <c r="JWL4" s="191"/>
      <c r="JWM4" s="191"/>
      <c r="JWN4" s="191"/>
      <c r="JWO4" s="191"/>
      <c r="JWP4" s="191"/>
      <c r="JWQ4" s="191"/>
      <c r="JWR4" s="191"/>
      <c r="JWS4" s="191"/>
      <c r="JWT4" s="191"/>
      <c r="JWU4" s="191"/>
      <c r="JWV4" s="191"/>
      <c r="JWW4" s="191"/>
      <c r="JWX4" s="191"/>
      <c r="JWY4" s="191"/>
      <c r="JWZ4" s="191"/>
      <c r="JXA4" s="191"/>
      <c r="JXB4" s="191"/>
      <c r="JXC4" s="191"/>
      <c r="JXD4" s="191"/>
      <c r="JXE4" s="191"/>
      <c r="JXF4" s="191"/>
      <c r="JXG4" s="191"/>
      <c r="JXH4" s="191"/>
      <c r="JXI4" s="191"/>
      <c r="JXJ4" s="191"/>
      <c r="JXK4" s="191"/>
      <c r="JXL4" s="191"/>
      <c r="JXM4" s="191"/>
      <c r="JXN4" s="191"/>
      <c r="JXO4" s="191"/>
      <c r="JXP4" s="191"/>
      <c r="JXQ4" s="191"/>
      <c r="JXR4" s="191"/>
      <c r="JXS4" s="191"/>
      <c r="JXT4" s="191"/>
      <c r="JXU4" s="191"/>
      <c r="JXV4" s="191"/>
      <c r="JXW4" s="191"/>
      <c r="JXX4" s="191"/>
      <c r="JXY4" s="191"/>
      <c r="JXZ4" s="191"/>
      <c r="JYA4" s="191"/>
      <c r="JYB4" s="191"/>
      <c r="JYC4" s="191"/>
      <c r="JYD4" s="191"/>
      <c r="JYE4" s="191"/>
      <c r="JYF4" s="191"/>
      <c r="JYG4" s="191"/>
      <c r="JYH4" s="191"/>
      <c r="JYI4" s="191"/>
      <c r="JYJ4" s="191"/>
      <c r="JYK4" s="191"/>
      <c r="JYL4" s="191"/>
      <c r="JYM4" s="191"/>
      <c r="JYN4" s="191"/>
      <c r="JYO4" s="191"/>
      <c r="JYP4" s="191"/>
      <c r="JYQ4" s="191"/>
      <c r="JYR4" s="191"/>
      <c r="JYS4" s="191"/>
      <c r="JYT4" s="191"/>
      <c r="JYU4" s="191"/>
      <c r="JYV4" s="191"/>
      <c r="JYW4" s="191"/>
      <c r="JYX4" s="191"/>
      <c r="JYY4" s="191"/>
      <c r="JYZ4" s="191"/>
      <c r="JZA4" s="191"/>
      <c r="JZB4" s="191"/>
      <c r="JZC4" s="191"/>
      <c r="JZD4" s="191"/>
      <c r="JZE4" s="191"/>
      <c r="JZF4" s="191"/>
      <c r="JZG4" s="191"/>
      <c r="JZH4" s="191"/>
      <c r="JZI4" s="191"/>
      <c r="JZJ4" s="191"/>
      <c r="JZK4" s="191"/>
      <c r="JZL4" s="191"/>
      <c r="JZM4" s="191"/>
      <c r="JZN4" s="191"/>
      <c r="JZO4" s="191"/>
      <c r="JZP4" s="191"/>
      <c r="JZQ4" s="191"/>
      <c r="JZR4" s="191"/>
      <c r="JZS4" s="191"/>
      <c r="JZT4" s="191"/>
      <c r="JZU4" s="191"/>
      <c r="JZV4" s="191"/>
      <c r="JZW4" s="191"/>
      <c r="JZX4" s="191"/>
      <c r="JZY4" s="191"/>
      <c r="JZZ4" s="191"/>
      <c r="KAA4" s="191"/>
      <c r="KAB4" s="191"/>
      <c r="KAC4" s="191"/>
      <c r="KAD4" s="191"/>
      <c r="KAE4" s="191"/>
      <c r="KAF4" s="191"/>
      <c r="KAG4" s="191"/>
      <c r="KAH4" s="191"/>
      <c r="KAI4" s="191"/>
      <c r="KAJ4" s="191"/>
      <c r="KAK4" s="191"/>
      <c r="KAL4" s="191"/>
      <c r="KAM4" s="191"/>
      <c r="KAN4" s="191"/>
      <c r="KAO4" s="191"/>
      <c r="KAP4" s="191"/>
      <c r="KAQ4" s="191"/>
      <c r="KAR4" s="191"/>
      <c r="KAS4" s="191"/>
      <c r="KAT4" s="191"/>
      <c r="KAU4" s="191"/>
      <c r="KAV4" s="191"/>
      <c r="KAW4" s="191"/>
      <c r="KAX4" s="191"/>
      <c r="KAY4" s="191"/>
      <c r="KAZ4" s="191"/>
      <c r="KBA4" s="191"/>
      <c r="KBB4" s="191"/>
      <c r="KBC4" s="191"/>
      <c r="KBD4" s="191"/>
      <c r="KBE4" s="191"/>
      <c r="KBF4" s="191"/>
      <c r="KBG4" s="191"/>
      <c r="KBH4" s="191"/>
      <c r="KBI4" s="191"/>
      <c r="KBJ4" s="191"/>
      <c r="KBK4" s="191"/>
      <c r="KBL4" s="191"/>
      <c r="KBM4" s="191"/>
      <c r="KBN4" s="191"/>
      <c r="KBO4" s="191"/>
      <c r="KBP4" s="191"/>
      <c r="KBQ4" s="191"/>
      <c r="KBR4" s="191"/>
      <c r="KBS4" s="191"/>
      <c r="KBT4" s="191"/>
      <c r="KBU4" s="191"/>
      <c r="KBV4" s="191"/>
      <c r="KBW4" s="191"/>
      <c r="KBX4" s="191"/>
      <c r="KBY4" s="191"/>
      <c r="KBZ4" s="191"/>
      <c r="KCA4" s="191"/>
      <c r="KCB4" s="191"/>
      <c r="KCC4" s="191"/>
      <c r="KCD4" s="191"/>
      <c r="KCE4" s="191"/>
      <c r="KCF4" s="191"/>
      <c r="KCG4" s="191"/>
      <c r="KCH4" s="191"/>
      <c r="KCI4" s="191"/>
      <c r="KCJ4" s="191"/>
      <c r="KCK4" s="191"/>
      <c r="KCL4" s="191"/>
      <c r="KCM4" s="191"/>
      <c r="KCN4" s="191"/>
      <c r="KCO4" s="191"/>
      <c r="KCP4" s="191"/>
      <c r="KCQ4" s="191"/>
      <c r="KCR4" s="191"/>
      <c r="KCS4" s="191"/>
      <c r="KCT4" s="191"/>
      <c r="KCU4" s="191"/>
      <c r="KCV4" s="191"/>
      <c r="KCW4" s="191"/>
      <c r="KCX4" s="191"/>
      <c r="KCY4" s="191"/>
      <c r="KCZ4" s="191"/>
      <c r="KDA4" s="191"/>
      <c r="KDB4" s="191"/>
      <c r="KDC4" s="191"/>
      <c r="KDD4" s="191"/>
      <c r="KDE4" s="191"/>
      <c r="KDF4" s="191"/>
      <c r="KDG4" s="191"/>
      <c r="KDH4" s="191"/>
      <c r="KDI4" s="191"/>
      <c r="KDJ4" s="191"/>
      <c r="KDK4" s="191"/>
      <c r="KDL4" s="191"/>
      <c r="KDM4" s="191"/>
      <c r="KDN4" s="191"/>
      <c r="KDO4" s="191"/>
      <c r="KDP4" s="191"/>
      <c r="KDQ4" s="191"/>
      <c r="KDR4" s="191"/>
      <c r="KDS4" s="191"/>
      <c r="KDT4" s="191"/>
      <c r="KDU4" s="191"/>
      <c r="KDV4" s="191"/>
      <c r="KDW4" s="191"/>
      <c r="KDX4" s="191"/>
      <c r="KDY4" s="191"/>
      <c r="KDZ4" s="191"/>
      <c r="KEA4" s="191"/>
      <c r="KEB4" s="191"/>
      <c r="KEC4" s="191"/>
      <c r="KED4" s="191"/>
      <c r="KEE4" s="191"/>
      <c r="KEF4" s="191"/>
      <c r="KEG4" s="191"/>
      <c r="KEH4" s="191"/>
      <c r="KEI4" s="191"/>
      <c r="KEJ4" s="191"/>
      <c r="KEK4" s="191"/>
      <c r="KEL4" s="191"/>
      <c r="KEM4" s="191"/>
      <c r="KEN4" s="191"/>
      <c r="KEO4" s="191"/>
      <c r="KEP4" s="191"/>
      <c r="KEQ4" s="191"/>
      <c r="KER4" s="191"/>
      <c r="KES4" s="191"/>
      <c r="KET4" s="191"/>
      <c r="KEU4" s="191"/>
      <c r="KEV4" s="191"/>
      <c r="KEW4" s="191"/>
      <c r="KEX4" s="191"/>
      <c r="KEY4" s="191"/>
      <c r="KEZ4" s="191"/>
      <c r="KFA4" s="191"/>
      <c r="KFB4" s="191"/>
      <c r="KFC4" s="191"/>
      <c r="KFD4" s="191"/>
      <c r="KFE4" s="191"/>
      <c r="KFF4" s="191"/>
      <c r="KFG4" s="191"/>
      <c r="KFH4" s="191"/>
      <c r="KFI4" s="191"/>
      <c r="KFJ4" s="191"/>
      <c r="KFK4" s="191"/>
      <c r="KFL4" s="191"/>
      <c r="KFM4" s="191"/>
      <c r="KFN4" s="191"/>
      <c r="KFO4" s="191"/>
      <c r="KFP4" s="191"/>
      <c r="KFQ4" s="191"/>
      <c r="KFR4" s="191"/>
      <c r="KFS4" s="191"/>
      <c r="KFT4" s="191"/>
      <c r="KFU4" s="191"/>
      <c r="KFV4" s="191"/>
      <c r="KFW4" s="191"/>
      <c r="KFX4" s="191"/>
      <c r="KFY4" s="191"/>
      <c r="KFZ4" s="191"/>
      <c r="KGA4" s="191"/>
      <c r="KGB4" s="191"/>
      <c r="KGC4" s="191"/>
      <c r="KGD4" s="191"/>
      <c r="KGE4" s="191"/>
      <c r="KGF4" s="191"/>
      <c r="KGG4" s="191"/>
      <c r="KGH4" s="191"/>
      <c r="KGI4" s="191"/>
      <c r="KGJ4" s="191"/>
      <c r="KGK4" s="191"/>
      <c r="KGL4" s="191"/>
      <c r="KGM4" s="191"/>
      <c r="KGN4" s="191"/>
      <c r="KGO4" s="191"/>
      <c r="KGP4" s="191"/>
      <c r="KGQ4" s="191"/>
      <c r="KGR4" s="191"/>
      <c r="KGS4" s="191"/>
      <c r="KGT4" s="191"/>
      <c r="KGU4" s="191"/>
      <c r="KGV4" s="191"/>
      <c r="KGW4" s="191"/>
      <c r="KGX4" s="191"/>
      <c r="KGY4" s="191"/>
      <c r="KGZ4" s="191"/>
      <c r="KHA4" s="191"/>
      <c r="KHB4" s="191"/>
      <c r="KHC4" s="191"/>
      <c r="KHD4" s="191"/>
      <c r="KHE4" s="191"/>
      <c r="KHF4" s="191"/>
      <c r="KHG4" s="191"/>
      <c r="KHH4" s="191"/>
      <c r="KHI4" s="191"/>
      <c r="KHJ4" s="191"/>
      <c r="KHK4" s="191"/>
      <c r="KHL4" s="191"/>
      <c r="KHM4" s="191"/>
      <c r="KHN4" s="191"/>
      <c r="KHO4" s="191"/>
      <c r="KHP4" s="191"/>
      <c r="KHQ4" s="191"/>
      <c r="KHR4" s="191"/>
      <c r="KHS4" s="191"/>
      <c r="KHT4" s="191"/>
      <c r="KHU4" s="191"/>
      <c r="KHV4" s="191"/>
      <c r="KHW4" s="191"/>
      <c r="KHX4" s="191"/>
      <c r="KHY4" s="191"/>
      <c r="KHZ4" s="191"/>
      <c r="KIA4" s="191"/>
      <c r="KIB4" s="191"/>
      <c r="KIC4" s="191"/>
      <c r="KID4" s="191"/>
      <c r="KIE4" s="191"/>
      <c r="KIF4" s="191"/>
      <c r="KIG4" s="191"/>
      <c r="KIH4" s="191"/>
      <c r="KII4" s="191"/>
      <c r="KIJ4" s="191"/>
      <c r="KIK4" s="191"/>
      <c r="KIL4" s="191"/>
      <c r="KIM4" s="191"/>
      <c r="KIN4" s="191"/>
      <c r="KIO4" s="191"/>
      <c r="KIP4" s="191"/>
      <c r="KIQ4" s="191"/>
      <c r="KIR4" s="191"/>
      <c r="KIS4" s="191"/>
      <c r="KIT4" s="191"/>
      <c r="KIU4" s="191"/>
      <c r="KIV4" s="191"/>
      <c r="KIW4" s="191"/>
      <c r="KIX4" s="191"/>
      <c r="KIY4" s="191"/>
      <c r="KIZ4" s="191"/>
      <c r="KJA4" s="191"/>
      <c r="KJB4" s="191"/>
      <c r="KJC4" s="191"/>
      <c r="KJD4" s="191"/>
      <c r="KJE4" s="191"/>
      <c r="KJF4" s="191"/>
      <c r="KJG4" s="191"/>
      <c r="KJH4" s="191"/>
      <c r="KJI4" s="191"/>
      <c r="KJJ4" s="191"/>
      <c r="KJK4" s="191"/>
      <c r="KJL4" s="191"/>
      <c r="KJM4" s="191"/>
      <c r="KJN4" s="191"/>
      <c r="KJO4" s="191"/>
      <c r="KJP4" s="191"/>
      <c r="KJQ4" s="191"/>
      <c r="KJR4" s="191"/>
      <c r="KJS4" s="191"/>
      <c r="KJT4" s="191"/>
      <c r="KJU4" s="191"/>
      <c r="KJV4" s="191"/>
      <c r="KJW4" s="191"/>
      <c r="KJX4" s="191"/>
      <c r="KJY4" s="191"/>
      <c r="KJZ4" s="191"/>
      <c r="KKA4" s="191"/>
      <c r="KKB4" s="191"/>
      <c r="KKC4" s="191"/>
      <c r="KKD4" s="191"/>
      <c r="KKE4" s="191"/>
      <c r="KKF4" s="191"/>
      <c r="KKG4" s="191"/>
      <c r="KKH4" s="191"/>
      <c r="KKI4" s="191"/>
      <c r="KKJ4" s="191"/>
      <c r="KKK4" s="191"/>
      <c r="KKL4" s="191"/>
      <c r="KKM4" s="191"/>
      <c r="KKN4" s="191"/>
      <c r="KKO4" s="191"/>
      <c r="KKP4" s="191"/>
      <c r="KKQ4" s="191"/>
      <c r="KKR4" s="191"/>
      <c r="KKS4" s="191"/>
      <c r="KKT4" s="191"/>
      <c r="KKU4" s="191"/>
      <c r="KKV4" s="191"/>
      <c r="KKW4" s="191"/>
      <c r="KKX4" s="191"/>
      <c r="KKY4" s="191"/>
      <c r="KKZ4" s="191"/>
      <c r="KLA4" s="191"/>
      <c r="KLB4" s="191"/>
      <c r="KLC4" s="191"/>
      <c r="KLD4" s="191"/>
      <c r="KLE4" s="191"/>
      <c r="KLF4" s="191"/>
      <c r="KLG4" s="191"/>
      <c r="KLH4" s="191"/>
      <c r="KLI4" s="191"/>
      <c r="KLJ4" s="191"/>
      <c r="KLK4" s="191"/>
      <c r="KLL4" s="191"/>
      <c r="KLM4" s="191"/>
      <c r="KLN4" s="191"/>
      <c r="KLO4" s="191"/>
      <c r="KLP4" s="191"/>
      <c r="KLQ4" s="191"/>
      <c r="KLR4" s="191"/>
      <c r="KLS4" s="191"/>
      <c r="KLT4" s="191"/>
      <c r="KLU4" s="191"/>
      <c r="KLV4" s="191"/>
      <c r="KLW4" s="191"/>
      <c r="KLX4" s="191"/>
      <c r="KLY4" s="191"/>
      <c r="KLZ4" s="191"/>
      <c r="KMA4" s="191"/>
      <c r="KMB4" s="191"/>
      <c r="KMC4" s="191"/>
      <c r="KMD4" s="191"/>
      <c r="KME4" s="191"/>
      <c r="KMF4" s="191"/>
      <c r="KMG4" s="191"/>
      <c r="KMH4" s="191"/>
      <c r="KMI4" s="191"/>
      <c r="KMJ4" s="191"/>
      <c r="KMK4" s="191"/>
      <c r="KML4" s="191"/>
      <c r="KMM4" s="191"/>
      <c r="KMN4" s="191"/>
      <c r="KMO4" s="191"/>
      <c r="KMP4" s="191"/>
      <c r="KMQ4" s="191"/>
      <c r="KMR4" s="191"/>
      <c r="KMS4" s="191"/>
      <c r="KMT4" s="191"/>
      <c r="KMU4" s="191"/>
      <c r="KMV4" s="191"/>
      <c r="KMW4" s="191"/>
      <c r="KMX4" s="191"/>
      <c r="KMY4" s="191"/>
      <c r="KMZ4" s="191"/>
      <c r="KNA4" s="191"/>
      <c r="KNB4" s="191"/>
      <c r="KNC4" s="191"/>
      <c r="KND4" s="191"/>
      <c r="KNE4" s="191"/>
      <c r="KNF4" s="191"/>
      <c r="KNG4" s="191"/>
      <c r="KNH4" s="191"/>
      <c r="KNI4" s="191"/>
      <c r="KNJ4" s="191"/>
      <c r="KNK4" s="191"/>
      <c r="KNL4" s="191"/>
      <c r="KNM4" s="191"/>
      <c r="KNN4" s="191"/>
      <c r="KNO4" s="191"/>
      <c r="KNP4" s="191"/>
      <c r="KNQ4" s="191"/>
      <c r="KNR4" s="191"/>
      <c r="KNS4" s="191"/>
      <c r="KNT4" s="191"/>
      <c r="KNU4" s="191"/>
      <c r="KNV4" s="191"/>
      <c r="KNW4" s="191"/>
      <c r="KNX4" s="191"/>
      <c r="KNY4" s="191"/>
      <c r="KNZ4" s="191"/>
      <c r="KOA4" s="191"/>
      <c r="KOB4" s="191"/>
      <c r="KOC4" s="191"/>
      <c r="KOD4" s="191"/>
      <c r="KOE4" s="191"/>
      <c r="KOF4" s="191"/>
      <c r="KOG4" s="191"/>
      <c r="KOH4" s="191"/>
      <c r="KOI4" s="191"/>
      <c r="KOJ4" s="191"/>
      <c r="KOK4" s="191"/>
      <c r="KOL4" s="191"/>
      <c r="KOM4" s="191"/>
      <c r="KON4" s="191"/>
      <c r="KOO4" s="191"/>
      <c r="KOP4" s="191"/>
      <c r="KOQ4" s="191"/>
      <c r="KOR4" s="191"/>
      <c r="KOS4" s="191"/>
      <c r="KOT4" s="191"/>
      <c r="KOU4" s="191"/>
      <c r="KOV4" s="191"/>
      <c r="KOW4" s="191"/>
      <c r="KOX4" s="191"/>
      <c r="KOY4" s="191"/>
      <c r="KOZ4" s="191"/>
      <c r="KPA4" s="191"/>
      <c r="KPB4" s="191"/>
      <c r="KPC4" s="191"/>
      <c r="KPD4" s="191"/>
      <c r="KPE4" s="191"/>
      <c r="KPF4" s="191"/>
      <c r="KPG4" s="191"/>
      <c r="KPH4" s="191"/>
      <c r="KPI4" s="191"/>
      <c r="KPJ4" s="191"/>
      <c r="KPK4" s="191"/>
      <c r="KPL4" s="191"/>
      <c r="KPM4" s="191"/>
      <c r="KPN4" s="191"/>
      <c r="KPO4" s="191"/>
      <c r="KPP4" s="191"/>
      <c r="KPQ4" s="191"/>
      <c r="KPR4" s="191"/>
      <c r="KPS4" s="191"/>
      <c r="KPT4" s="191"/>
      <c r="KPU4" s="191"/>
      <c r="KPV4" s="191"/>
      <c r="KPW4" s="191"/>
      <c r="KPX4" s="191"/>
      <c r="KPY4" s="191"/>
      <c r="KPZ4" s="191"/>
      <c r="KQA4" s="191"/>
      <c r="KQB4" s="191"/>
      <c r="KQC4" s="191"/>
      <c r="KQD4" s="191"/>
      <c r="KQE4" s="191"/>
      <c r="KQF4" s="191"/>
      <c r="KQG4" s="191"/>
      <c r="KQH4" s="191"/>
      <c r="KQI4" s="191"/>
      <c r="KQJ4" s="191"/>
      <c r="KQK4" s="191"/>
      <c r="KQL4" s="191"/>
      <c r="KQM4" s="191"/>
      <c r="KQN4" s="191"/>
      <c r="KQO4" s="191"/>
      <c r="KQP4" s="191"/>
      <c r="KQQ4" s="191"/>
      <c r="KQR4" s="191"/>
      <c r="KQS4" s="191"/>
      <c r="KQT4" s="191"/>
      <c r="KQU4" s="191"/>
      <c r="KQV4" s="191"/>
      <c r="KQW4" s="191"/>
      <c r="KQX4" s="191"/>
      <c r="KQY4" s="191"/>
      <c r="KQZ4" s="191"/>
      <c r="KRA4" s="191"/>
      <c r="KRB4" s="191"/>
      <c r="KRC4" s="191"/>
      <c r="KRD4" s="191"/>
      <c r="KRE4" s="191"/>
      <c r="KRF4" s="191"/>
      <c r="KRG4" s="191"/>
      <c r="KRH4" s="191"/>
      <c r="KRI4" s="191"/>
      <c r="KRJ4" s="191"/>
      <c r="KRK4" s="191"/>
      <c r="KRL4" s="191"/>
      <c r="KRM4" s="191"/>
      <c r="KRN4" s="191"/>
      <c r="KRO4" s="191"/>
      <c r="KRP4" s="191"/>
      <c r="KRQ4" s="191"/>
      <c r="KRR4" s="191"/>
      <c r="KRS4" s="191"/>
      <c r="KRT4" s="191"/>
      <c r="KRU4" s="191"/>
      <c r="KRV4" s="191"/>
      <c r="KRW4" s="191"/>
      <c r="KRX4" s="191"/>
      <c r="KRY4" s="191"/>
      <c r="KRZ4" s="191"/>
      <c r="KSA4" s="191"/>
      <c r="KSB4" s="191"/>
      <c r="KSC4" s="191"/>
      <c r="KSD4" s="191"/>
      <c r="KSE4" s="191"/>
      <c r="KSF4" s="191"/>
      <c r="KSG4" s="191"/>
      <c r="KSH4" s="191"/>
      <c r="KSI4" s="191"/>
      <c r="KSJ4" s="191"/>
      <c r="KSK4" s="191"/>
      <c r="KSL4" s="191"/>
      <c r="KSM4" s="191"/>
      <c r="KSN4" s="191"/>
      <c r="KSO4" s="191"/>
      <c r="KSP4" s="191"/>
      <c r="KSQ4" s="191"/>
      <c r="KSR4" s="191"/>
      <c r="KSS4" s="191"/>
      <c r="KST4" s="191"/>
      <c r="KSU4" s="191"/>
      <c r="KSV4" s="191"/>
      <c r="KSW4" s="191"/>
      <c r="KSX4" s="191"/>
      <c r="KSY4" s="191"/>
      <c r="KSZ4" s="191"/>
      <c r="KTA4" s="191"/>
      <c r="KTB4" s="191"/>
      <c r="KTC4" s="191"/>
      <c r="KTD4" s="191"/>
      <c r="KTE4" s="191"/>
      <c r="KTF4" s="191"/>
      <c r="KTG4" s="191"/>
      <c r="KTH4" s="191"/>
      <c r="KTI4" s="191"/>
      <c r="KTJ4" s="191"/>
      <c r="KTK4" s="191"/>
      <c r="KTL4" s="191"/>
      <c r="KTM4" s="191"/>
      <c r="KTN4" s="191"/>
      <c r="KTO4" s="191"/>
      <c r="KTP4" s="191"/>
      <c r="KTQ4" s="191"/>
      <c r="KTR4" s="191"/>
      <c r="KTS4" s="191"/>
      <c r="KTT4" s="191"/>
      <c r="KTU4" s="191"/>
      <c r="KTV4" s="191"/>
      <c r="KTW4" s="191"/>
      <c r="KTX4" s="191"/>
      <c r="KTY4" s="191"/>
      <c r="KTZ4" s="191"/>
      <c r="KUA4" s="191"/>
      <c r="KUB4" s="191"/>
      <c r="KUC4" s="191"/>
      <c r="KUD4" s="191"/>
      <c r="KUE4" s="191"/>
      <c r="KUF4" s="191"/>
      <c r="KUG4" s="191"/>
      <c r="KUH4" s="191"/>
      <c r="KUI4" s="191"/>
      <c r="KUJ4" s="191"/>
      <c r="KUK4" s="191"/>
      <c r="KUL4" s="191"/>
      <c r="KUM4" s="191"/>
      <c r="KUN4" s="191"/>
      <c r="KUO4" s="191"/>
      <c r="KUP4" s="191"/>
      <c r="KUQ4" s="191"/>
      <c r="KUR4" s="191"/>
      <c r="KUS4" s="191"/>
      <c r="KUT4" s="191"/>
      <c r="KUU4" s="191"/>
      <c r="KUV4" s="191"/>
      <c r="KUW4" s="191"/>
      <c r="KUX4" s="191"/>
      <c r="KUY4" s="191"/>
      <c r="KUZ4" s="191"/>
      <c r="KVA4" s="191"/>
      <c r="KVB4" s="191"/>
      <c r="KVC4" s="191"/>
      <c r="KVD4" s="191"/>
      <c r="KVE4" s="191"/>
      <c r="KVF4" s="191"/>
      <c r="KVG4" s="191"/>
      <c r="KVH4" s="191"/>
      <c r="KVI4" s="191"/>
      <c r="KVJ4" s="191"/>
      <c r="KVK4" s="191"/>
      <c r="KVL4" s="191"/>
      <c r="KVM4" s="191"/>
      <c r="KVN4" s="191"/>
      <c r="KVO4" s="191"/>
      <c r="KVP4" s="191"/>
      <c r="KVQ4" s="191"/>
      <c r="KVR4" s="191"/>
      <c r="KVS4" s="191"/>
      <c r="KVT4" s="191"/>
      <c r="KVU4" s="191"/>
      <c r="KVV4" s="191"/>
      <c r="KVW4" s="191"/>
      <c r="KVX4" s="191"/>
      <c r="KVY4" s="191"/>
      <c r="KVZ4" s="191"/>
      <c r="KWA4" s="191"/>
      <c r="KWB4" s="191"/>
      <c r="KWC4" s="191"/>
      <c r="KWD4" s="191"/>
      <c r="KWE4" s="191"/>
      <c r="KWF4" s="191"/>
      <c r="KWG4" s="191"/>
      <c r="KWH4" s="191"/>
      <c r="KWI4" s="191"/>
      <c r="KWJ4" s="191"/>
      <c r="KWK4" s="191"/>
      <c r="KWL4" s="191"/>
      <c r="KWM4" s="191"/>
      <c r="KWN4" s="191"/>
      <c r="KWO4" s="191"/>
      <c r="KWP4" s="191"/>
      <c r="KWQ4" s="191"/>
      <c r="KWR4" s="191"/>
      <c r="KWS4" s="191"/>
      <c r="KWT4" s="191"/>
      <c r="KWU4" s="191"/>
      <c r="KWV4" s="191"/>
      <c r="KWW4" s="191"/>
      <c r="KWX4" s="191"/>
      <c r="KWY4" s="191"/>
      <c r="KWZ4" s="191"/>
      <c r="KXA4" s="191"/>
      <c r="KXB4" s="191"/>
      <c r="KXC4" s="191"/>
      <c r="KXD4" s="191"/>
      <c r="KXE4" s="191"/>
      <c r="KXF4" s="191"/>
      <c r="KXG4" s="191"/>
      <c r="KXH4" s="191"/>
      <c r="KXI4" s="191"/>
      <c r="KXJ4" s="191"/>
      <c r="KXK4" s="191"/>
      <c r="KXL4" s="191"/>
      <c r="KXM4" s="191"/>
      <c r="KXN4" s="191"/>
      <c r="KXO4" s="191"/>
      <c r="KXP4" s="191"/>
      <c r="KXQ4" s="191"/>
      <c r="KXR4" s="191"/>
      <c r="KXS4" s="191"/>
      <c r="KXT4" s="191"/>
      <c r="KXU4" s="191"/>
      <c r="KXV4" s="191"/>
      <c r="KXW4" s="191"/>
      <c r="KXX4" s="191"/>
      <c r="KXY4" s="191"/>
      <c r="KXZ4" s="191"/>
      <c r="KYA4" s="191"/>
      <c r="KYB4" s="191"/>
      <c r="KYC4" s="191"/>
      <c r="KYD4" s="191"/>
      <c r="KYE4" s="191"/>
      <c r="KYF4" s="191"/>
      <c r="KYG4" s="191"/>
      <c r="KYH4" s="191"/>
      <c r="KYI4" s="191"/>
      <c r="KYJ4" s="191"/>
      <c r="KYK4" s="191"/>
      <c r="KYL4" s="191"/>
      <c r="KYM4" s="191"/>
      <c r="KYN4" s="191"/>
      <c r="KYO4" s="191"/>
      <c r="KYP4" s="191"/>
      <c r="KYQ4" s="191"/>
      <c r="KYR4" s="191"/>
      <c r="KYS4" s="191"/>
      <c r="KYT4" s="191"/>
      <c r="KYU4" s="191"/>
      <c r="KYV4" s="191"/>
      <c r="KYW4" s="191"/>
      <c r="KYX4" s="191"/>
      <c r="KYY4" s="191"/>
      <c r="KYZ4" s="191"/>
      <c r="KZA4" s="191"/>
      <c r="KZB4" s="191"/>
      <c r="KZC4" s="191"/>
      <c r="KZD4" s="191"/>
      <c r="KZE4" s="191"/>
      <c r="KZF4" s="191"/>
      <c r="KZG4" s="191"/>
      <c r="KZH4" s="191"/>
      <c r="KZI4" s="191"/>
      <c r="KZJ4" s="191"/>
      <c r="KZK4" s="191"/>
      <c r="KZL4" s="191"/>
      <c r="KZM4" s="191"/>
      <c r="KZN4" s="191"/>
      <c r="KZO4" s="191"/>
      <c r="KZP4" s="191"/>
      <c r="KZQ4" s="191"/>
      <c r="KZR4" s="191"/>
      <c r="KZS4" s="191"/>
      <c r="KZT4" s="191"/>
      <c r="KZU4" s="191"/>
      <c r="KZV4" s="191"/>
      <c r="KZW4" s="191"/>
      <c r="KZX4" s="191"/>
      <c r="KZY4" s="191"/>
      <c r="KZZ4" s="191"/>
      <c r="LAA4" s="191"/>
      <c r="LAB4" s="191"/>
      <c r="LAC4" s="191"/>
      <c r="LAD4" s="191"/>
      <c r="LAE4" s="191"/>
      <c r="LAF4" s="191"/>
      <c r="LAG4" s="191"/>
      <c r="LAH4" s="191"/>
      <c r="LAI4" s="191"/>
      <c r="LAJ4" s="191"/>
      <c r="LAK4" s="191"/>
      <c r="LAL4" s="191"/>
      <c r="LAM4" s="191"/>
      <c r="LAN4" s="191"/>
      <c r="LAO4" s="191"/>
      <c r="LAP4" s="191"/>
      <c r="LAQ4" s="191"/>
      <c r="LAR4" s="191"/>
      <c r="LAS4" s="191"/>
      <c r="LAT4" s="191"/>
      <c r="LAU4" s="191"/>
      <c r="LAV4" s="191"/>
      <c r="LAW4" s="191"/>
      <c r="LAX4" s="191"/>
      <c r="LAY4" s="191"/>
      <c r="LAZ4" s="191"/>
      <c r="LBA4" s="191"/>
      <c r="LBB4" s="191"/>
      <c r="LBC4" s="191"/>
      <c r="LBD4" s="191"/>
      <c r="LBE4" s="191"/>
      <c r="LBF4" s="191"/>
      <c r="LBG4" s="191"/>
      <c r="LBH4" s="191"/>
      <c r="LBI4" s="191"/>
      <c r="LBJ4" s="191"/>
      <c r="LBK4" s="191"/>
      <c r="LBL4" s="191"/>
      <c r="LBM4" s="191"/>
      <c r="LBN4" s="191"/>
      <c r="LBO4" s="191"/>
      <c r="LBP4" s="191"/>
      <c r="LBQ4" s="191"/>
      <c r="LBR4" s="191"/>
      <c r="LBS4" s="191"/>
      <c r="LBT4" s="191"/>
      <c r="LBU4" s="191"/>
      <c r="LBV4" s="191"/>
      <c r="LBW4" s="191"/>
      <c r="LBX4" s="191"/>
      <c r="LBY4" s="191"/>
      <c r="LBZ4" s="191"/>
      <c r="LCA4" s="191"/>
      <c r="LCB4" s="191"/>
      <c r="LCC4" s="191"/>
      <c r="LCD4" s="191"/>
      <c r="LCE4" s="191"/>
      <c r="LCF4" s="191"/>
      <c r="LCG4" s="191"/>
      <c r="LCH4" s="191"/>
      <c r="LCI4" s="191"/>
      <c r="LCJ4" s="191"/>
      <c r="LCK4" s="191"/>
      <c r="LCL4" s="191"/>
      <c r="LCM4" s="191"/>
      <c r="LCN4" s="191"/>
      <c r="LCO4" s="191"/>
      <c r="LCP4" s="191"/>
      <c r="LCQ4" s="191"/>
      <c r="LCR4" s="191"/>
      <c r="LCS4" s="191"/>
      <c r="LCT4" s="191"/>
      <c r="LCU4" s="191"/>
      <c r="LCV4" s="191"/>
      <c r="LCW4" s="191"/>
      <c r="LCX4" s="191"/>
      <c r="LCY4" s="191"/>
      <c r="LCZ4" s="191"/>
      <c r="LDA4" s="191"/>
      <c r="LDB4" s="191"/>
      <c r="LDC4" s="191"/>
      <c r="LDD4" s="191"/>
      <c r="LDE4" s="191"/>
      <c r="LDF4" s="191"/>
      <c r="LDG4" s="191"/>
      <c r="LDH4" s="191"/>
      <c r="LDI4" s="191"/>
      <c r="LDJ4" s="191"/>
      <c r="LDK4" s="191"/>
      <c r="LDL4" s="191"/>
      <c r="LDM4" s="191"/>
      <c r="LDN4" s="191"/>
      <c r="LDO4" s="191"/>
      <c r="LDP4" s="191"/>
      <c r="LDQ4" s="191"/>
      <c r="LDR4" s="191"/>
      <c r="LDS4" s="191"/>
      <c r="LDT4" s="191"/>
      <c r="LDU4" s="191"/>
      <c r="LDV4" s="191"/>
      <c r="LDW4" s="191"/>
      <c r="LDX4" s="191"/>
      <c r="LDY4" s="191"/>
      <c r="LDZ4" s="191"/>
      <c r="LEA4" s="191"/>
      <c r="LEB4" s="191"/>
      <c r="LEC4" s="191"/>
      <c r="LED4" s="191"/>
      <c r="LEE4" s="191"/>
      <c r="LEF4" s="191"/>
      <c r="LEG4" s="191"/>
      <c r="LEH4" s="191"/>
      <c r="LEI4" s="191"/>
      <c r="LEJ4" s="191"/>
      <c r="LEK4" s="191"/>
      <c r="LEL4" s="191"/>
      <c r="LEM4" s="191"/>
      <c r="LEN4" s="191"/>
      <c r="LEO4" s="191"/>
      <c r="LEP4" s="191"/>
      <c r="LEQ4" s="191"/>
      <c r="LER4" s="191"/>
      <c r="LES4" s="191"/>
      <c r="LET4" s="191"/>
      <c r="LEU4" s="191"/>
      <c r="LEV4" s="191"/>
      <c r="LEW4" s="191"/>
      <c r="LEX4" s="191"/>
      <c r="LEY4" s="191"/>
      <c r="LEZ4" s="191"/>
      <c r="LFA4" s="191"/>
      <c r="LFB4" s="191"/>
      <c r="LFC4" s="191"/>
      <c r="LFD4" s="191"/>
      <c r="LFE4" s="191"/>
      <c r="LFF4" s="191"/>
      <c r="LFG4" s="191"/>
      <c r="LFH4" s="191"/>
      <c r="LFI4" s="191"/>
      <c r="LFJ4" s="191"/>
      <c r="LFK4" s="191"/>
      <c r="LFL4" s="191"/>
      <c r="LFM4" s="191"/>
      <c r="LFN4" s="191"/>
      <c r="LFO4" s="191"/>
      <c r="LFP4" s="191"/>
      <c r="LFQ4" s="191"/>
      <c r="LFR4" s="191"/>
      <c r="LFS4" s="191"/>
      <c r="LFT4" s="191"/>
      <c r="LFU4" s="191"/>
      <c r="LFV4" s="191"/>
      <c r="LFW4" s="191"/>
      <c r="LFX4" s="191"/>
      <c r="LFY4" s="191"/>
      <c r="LFZ4" s="191"/>
      <c r="LGA4" s="191"/>
      <c r="LGB4" s="191"/>
      <c r="LGC4" s="191"/>
      <c r="LGD4" s="191"/>
      <c r="LGE4" s="191"/>
      <c r="LGF4" s="191"/>
      <c r="LGG4" s="191"/>
      <c r="LGH4" s="191"/>
      <c r="LGI4" s="191"/>
      <c r="LGJ4" s="191"/>
      <c r="LGK4" s="191"/>
      <c r="LGL4" s="191"/>
      <c r="LGM4" s="191"/>
      <c r="LGN4" s="191"/>
      <c r="LGO4" s="191"/>
      <c r="LGP4" s="191"/>
      <c r="LGQ4" s="191"/>
      <c r="LGR4" s="191"/>
      <c r="LGS4" s="191"/>
      <c r="LGT4" s="191"/>
      <c r="LGU4" s="191"/>
      <c r="LGV4" s="191"/>
      <c r="LGW4" s="191"/>
      <c r="LGX4" s="191"/>
      <c r="LGY4" s="191"/>
      <c r="LGZ4" s="191"/>
      <c r="LHA4" s="191"/>
      <c r="LHB4" s="191"/>
      <c r="LHC4" s="191"/>
      <c r="LHD4" s="191"/>
      <c r="LHE4" s="191"/>
      <c r="LHF4" s="191"/>
      <c r="LHG4" s="191"/>
      <c r="LHH4" s="191"/>
      <c r="LHI4" s="191"/>
      <c r="LHJ4" s="191"/>
      <c r="LHK4" s="191"/>
      <c r="LHL4" s="191"/>
      <c r="LHM4" s="191"/>
      <c r="LHN4" s="191"/>
      <c r="LHO4" s="191"/>
      <c r="LHP4" s="191"/>
      <c r="LHQ4" s="191"/>
      <c r="LHR4" s="191"/>
      <c r="LHS4" s="191"/>
      <c r="LHT4" s="191"/>
      <c r="LHU4" s="191"/>
      <c r="LHV4" s="191"/>
      <c r="LHW4" s="191"/>
      <c r="LHX4" s="191"/>
      <c r="LHY4" s="191"/>
      <c r="LHZ4" s="191"/>
      <c r="LIA4" s="191"/>
      <c r="LIB4" s="191"/>
      <c r="LIC4" s="191"/>
      <c r="LID4" s="191"/>
      <c r="LIE4" s="191"/>
      <c r="LIF4" s="191"/>
      <c r="LIG4" s="191"/>
      <c r="LIH4" s="191"/>
      <c r="LII4" s="191"/>
      <c r="LIJ4" s="191"/>
      <c r="LIK4" s="191"/>
      <c r="LIL4" s="191"/>
      <c r="LIM4" s="191"/>
      <c r="LIN4" s="191"/>
      <c r="LIO4" s="191"/>
      <c r="LIP4" s="191"/>
      <c r="LIQ4" s="191"/>
      <c r="LIR4" s="191"/>
      <c r="LIS4" s="191"/>
      <c r="LIT4" s="191"/>
      <c r="LIU4" s="191"/>
      <c r="LIV4" s="191"/>
      <c r="LIW4" s="191"/>
      <c r="LIX4" s="191"/>
      <c r="LIY4" s="191"/>
      <c r="LIZ4" s="191"/>
      <c r="LJA4" s="191"/>
      <c r="LJB4" s="191"/>
      <c r="LJC4" s="191"/>
      <c r="LJD4" s="191"/>
      <c r="LJE4" s="191"/>
      <c r="LJF4" s="191"/>
      <c r="LJG4" s="191"/>
      <c r="LJH4" s="191"/>
      <c r="LJI4" s="191"/>
      <c r="LJJ4" s="191"/>
      <c r="LJK4" s="191"/>
      <c r="LJL4" s="191"/>
      <c r="LJM4" s="191"/>
      <c r="LJN4" s="191"/>
      <c r="LJO4" s="191"/>
      <c r="LJP4" s="191"/>
      <c r="LJQ4" s="191"/>
      <c r="LJR4" s="191"/>
      <c r="LJS4" s="191"/>
      <c r="LJT4" s="191"/>
      <c r="LJU4" s="191"/>
      <c r="LJV4" s="191"/>
      <c r="LJW4" s="191"/>
      <c r="LJX4" s="191"/>
      <c r="LJY4" s="191"/>
      <c r="LJZ4" s="191"/>
      <c r="LKA4" s="191"/>
      <c r="LKB4" s="191"/>
      <c r="LKC4" s="191"/>
      <c r="LKD4" s="191"/>
      <c r="LKE4" s="191"/>
      <c r="LKF4" s="191"/>
      <c r="LKG4" s="191"/>
      <c r="LKH4" s="191"/>
      <c r="LKI4" s="191"/>
      <c r="LKJ4" s="191"/>
      <c r="LKK4" s="191"/>
      <c r="LKL4" s="191"/>
      <c r="LKM4" s="191"/>
      <c r="LKN4" s="191"/>
      <c r="LKO4" s="191"/>
      <c r="LKP4" s="191"/>
      <c r="LKQ4" s="191"/>
      <c r="LKR4" s="191"/>
      <c r="LKS4" s="191"/>
      <c r="LKT4" s="191"/>
      <c r="LKU4" s="191"/>
      <c r="LKV4" s="191"/>
      <c r="LKW4" s="191"/>
      <c r="LKX4" s="191"/>
      <c r="LKY4" s="191"/>
      <c r="LKZ4" s="191"/>
      <c r="LLA4" s="191"/>
      <c r="LLB4" s="191"/>
      <c r="LLC4" s="191"/>
      <c r="LLD4" s="191"/>
      <c r="LLE4" s="191"/>
      <c r="LLF4" s="191"/>
      <c r="LLG4" s="191"/>
      <c r="LLH4" s="191"/>
      <c r="LLI4" s="191"/>
      <c r="LLJ4" s="191"/>
      <c r="LLK4" s="191"/>
      <c r="LLL4" s="191"/>
      <c r="LLM4" s="191"/>
      <c r="LLN4" s="191"/>
      <c r="LLO4" s="191"/>
      <c r="LLP4" s="191"/>
      <c r="LLQ4" s="191"/>
      <c r="LLR4" s="191"/>
      <c r="LLS4" s="191"/>
      <c r="LLT4" s="191"/>
      <c r="LLU4" s="191"/>
      <c r="LLV4" s="191"/>
      <c r="LLW4" s="191"/>
      <c r="LLX4" s="191"/>
      <c r="LLY4" s="191"/>
      <c r="LLZ4" s="191"/>
      <c r="LMA4" s="191"/>
      <c r="LMB4" s="191"/>
      <c r="LMC4" s="191"/>
      <c r="LMD4" s="191"/>
      <c r="LME4" s="191"/>
      <c r="LMF4" s="191"/>
      <c r="LMG4" s="191"/>
      <c r="LMH4" s="191"/>
      <c r="LMI4" s="191"/>
      <c r="LMJ4" s="191"/>
      <c r="LMK4" s="191"/>
      <c r="LML4" s="191"/>
      <c r="LMM4" s="191"/>
      <c r="LMN4" s="191"/>
      <c r="LMO4" s="191"/>
      <c r="LMP4" s="191"/>
      <c r="LMQ4" s="191"/>
      <c r="LMR4" s="191"/>
      <c r="LMS4" s="191"/>
      <c r="LMT4" s="191"/>
      <c r="LMU4" s="191"/>
      <c r="LMV4" s="191"/>
      <c r="LMW4" s="191"/>
      <c r="LMX4" s="191"/>
      <c r="LMY4" s="191"/>
      <c r="LMZ4" s="191"/>
      <c r="LNA4" s="191"/>
      <c r="LNB4" s="191"/>
      <c r="LNC4" s="191"/>
      <c r="LND4" s="191"/>
      <c r="LNE4" s="191"/>
      <c r="LNF4" s="191"/>
      <c r="LNG4" s="191"/>
      <c r="LNH4" s="191"/>
      <c r="LNI4" s="191"/>
      <c r="LNJ4" s="191"/>
      <c r="LNK4" s="191"/>
      <c r="LNL4" s="191"/>
      <c r="LNM4" s="191"/>
      <c r="LNN4" s="191"/>
      <c r="LNO4" s="191"/>
      <c r="LNP4" s="191"/>
      <c r="LNQ4" s="191"/>
      <c r="LNR4" s="191"/>
      <c r="LNS4" s="191"/>
      <c r="LNT4" s="191"/>
      <c r="LNU4" s="191"/>
      <c r="LNV4" s="191"/>
      <c r="LNW4" s="191"/>
      <c r="LNX4" s="191"/>
      <c r="LNY4" s="191"/>
      <c r="LNZ4" s="191"/>
      <c r="LOA4" s="191"/>
      <c r="LOB4" s="191"/>
      <c r="LOC4" s="191"/>
      <c r="LOD4" s="191"/>
      <c r="LOE4" s="191"/>
      <c r="LOF4" s="191"/>
      <c r="LOG4" s="191"/>
      <c r="LOH4" s="191"/>
      <c r="LOI4" s="191"/>
      <c r="LOJ4" s="191"/>
      <c r="LOK4" s="191"/>
      <c r="LOL4" s="191"/>
      <c r="LOM4" s="191"/>
      <c r="LON4" s="191"/>
      <c r="LOO4" s="191"/>
      <c r="LOP4" s="191"/>
      <c r="LOQ4" s="191"/>
      <c r="LOR4" s="191"/>
      <c r="LOS4" s="191"/>
      <c r="LOT4" s="191"/>
      <c r="LOU4" s="191"/>
      <c r="LOV4" s="191"/>
      <c r="LOW4" s="191"/>
      <c r="LOX4" s="191"/>
      <c r="LOY4" s="191"/>
      <c r="LOZ4" s="191"/>
      <c r="LPA4" s="191"/>
      <c r="LPB4" s="191"/>
      <c r="LPC4" s="191"/>
      <c r="LPD4" s="191"/>
      <c r="LPE4" s="191"/>
      <c r="LPF4" s="191"/>
      <c r="LPG4" s="191"/>
      <c r="LPH4" s="191"/>
      <c r="LPI4" s="191"/>
      <c r="LPJ4" s="191"/>
      <c r="LPK4" s="191"/>
      <c r="LPL4" s="191"/>
      <c r="LPM4" s="191"/>
      <c r="LPN4" s="191"/>
      <c r="LPO4" s="191"/>
      <c r="LPP4" s="191"/>
      <c r="LPQ4" s="191"/>
      <c r="LPR4" s="191"/>
      <c r="LPS4" s="191"/>
      <c r="LPT4" s="191"/>
      <c r="LPU4" s="191"/>
      <c r="LPV4" s="191"/>
      <c r="LPW4" s="191"/>
      <c r="LPX4" s="191"/>
      <c r="LPY4" s="191"/>
      <c r="LPZ4" s="191"/>
      <c r="LQA4" s="191"/>
      <c r="LQB4" s="191"/>
      <c r="LQC4" s="191"/>
      <c r="LQD4" s="191"/>
      <c r="LQE4" s="191"/>
      <c r="LQF4" s="191"/>
      <c r="LQG4" s="191"/>
      <c r="LQH4" s="191"/>
      <c r="LQI4" s="191"/>
      <c r="LQJ4" s="191"/>
      <c r="LQK4" s="191"/>
      <c r="LQL4" s="191"/>
      <c r="LQM4" s="191"/>
      <c r="LQN4" s="191"/>
      <c r="LQO4" s="191"/>
      <c r="LQP4" s="191"/>
      <c r="LQQ4" s="191"/>
      <c r="LQR4" s="191"/>
      <c r="LQS4" s="191"/>
      <c r="LQT4" s="191"/>
      <c r="LQU4" s="191"/>
      <c r="LQV4" s="191"/>
      <c r="LQW4" s="191"/>
      <c r="LQX4" s="191"/>
      <c r="LQY4" s="191"/>
      <c r="LQZ4" s="191"/>
      <c r="LRA4" s="191"/>
      <c r="LRB4" s="191"/>
      <c r="LRC4" s="191"/>
      <c r="LRD4" s="191"/>
      <c r="LRE4" s="191"/>
      <c r="LRF4" s="191"/>
      <c r="LRG4" s="191"/>
      <c r="LRH4" s="191"/>
      <c r="LRI4" s="191"/>
      <c r="LRJ4" s="191"/>
      <c r="LRK4" s="191"/>
      <c r="LRL4" s="191"/>
      <c r="LRM4" s="191"/>
      <c r="LRN4" s="191"/>
      <c r="LRO4" s="191"/>
      <c r="LRP4" s="191"/>
      <c r="LRQ4" s="191"/>
      <c r="LRR4" s="191"/>
      <c r="LRS4" s="191"/>
      <c r="LRT4" s="191"/>
      <c r="LRU4" s="191"/>
      <c r="LRV4" s="191"/>
      <c r="LRW4" s="191"/>
      <c r="LRX4" s="191"/>
      <c r="LRY4" s="191"/>
      <c r="LRZ4" s="191"/>
      <c r="LSA4" s="191"/>
      <c r="LSB4" s="191"/>
      <c r="LSC4" s="191"/>
      <c r="LSD4" s="191"/>
      <c r="LSE4" s="191"/>
      <c r="LSF4" s="191"/>
      <c r="LSG4" s="191"/>
      <c r="LSH4" s="191"/>
      <c r="LSI4" s="191"/>
      <c r="LSJ4" s="191"/>
      <c r="LSK4" s="191"/>
      <c r="LSL4" s="191"/>
      <c r="LSM4" s="191"/>
      <c r="LSN4" s="191"/>
      <c r="LSO4" s="191"/>
      <c r="LSP4" s="191"/>
      <c r="LSQ4" s="191"/>
      <c r="LSR4" s="191"/>
      <c r="LSS4" s="191"/>
      <c r="LST4" s="191"/>
      <c r="LSU4" s="191"/>
      <c r="LSV4" s="191"/>
      <c r="LSW4" s="191"/>
      <c r="LSX4" s="191"/>
      <c r="LSY4" s="191"/>
      <c r="LSZ4" s="191"/>
      <c r="LTA4" s="191"/>
      <c r="LTB4" s="191"/>
      <c r="LTC4" s="191"/>
      <c r="LTD4" s="191"/>
      <c r="LTE4" s="191"/>
      <c r="LTF4" s="191"/>
      <c r="LTG4" s="191"/>
      <c r="LTH4" s="191"/>
      <c r="LTI4" s="191"/>
      <c r="LTJ4" s="191"/>
      <c r="LTK4" s="191"/>
      <c r="LTL4" s="191"/>
      <c r="LTM4" s="191"/>
      <c r="LTN4" s="191"/>
      <c r="LTO4" s="191"/>
      <c r="LTP4" s="191"/>
      <c r="LTQ4" s="191"/>
      <c r="LTR4" s="191"/>
      <c r="LTS4" s="191"/>
      <c r="LTT4" s="191"/>
      <c r="LTU4" s="191"/>
      <c r="LTV4" s="191"/>
      <c r="LTW4" s="191"/>
      <c r="LTX4" s="191"/>
      <c r="LTY4" s="191"/>
      <c r="LTZ4" s="191"/>
      <c r="LUA4" s="191"/>
      <c r="LUB4" s="191"/>
      <c r="LUC4" s="191"/>
      <c r="LUD4" s="191"/>
      <c r="LUE4" s="191"/>
      <c r="LUF4" s="191"/>
      <c r="LUG4" s="191"/>
      <c r="LUH4" s="191"/>
      <c r="LUI4" s="191"/>
      <c r="LUJ4" s="191"/>
      <c r="LUK4" s="191"/>
      <c r="LUL4" s="191"/>
      <c r="LUM4" s="191"/>
      <c r="LUN4" s="191"/>
      <c r="LUO4" s="191"/>
      <c r="LUP4" s="191"/>
      <c r="LUQ4" s="191"/>
      <c r="LUR4" s="191"/>
      <c r="LUS4" s="191"/>
      <c r="LUT4" s="191"/>
      <c r="LUU4" s="191"/>
      <c r="LUV4" s="191"/>
      <c r="LUW4" s="191"/>
      <c r="LUX4" s="191"/>
      <c r="LUY4" s="191"/>
      <c r="LUZ4" s="191"/>
      <c r="LVA4" s="191"/>
      <c r="LVB4" s="191"/>
      <c r="LVC4" s="191"/>
      <c r="LVD4" s="191"/>
      <c r="LVE4" s="191"/>
      <c r="LVF4" s="191"/>
      <c r="LVG4" s="191"/>
      <c r="LVH4" s="191"/>
      <c r="LVI4" s="191"/>
      <c r="LVJ4" s="191"/>
      <c r="LVK4" s="191"/>
      <c r="LVL4" s="191"/>
      <c r="LVM4" s="191"/>
      <c r="LVN4" s="191"/>
      <c r="LVO4" s="191"/>
      <c r="LVP4" s="191"/>
      <c r="LVQ4" s="191"/>
      <c r="LVR4" s="191"/>
      <c r="LVS4" s="191"/>
      <c r="LVT4" s="191"/>
      <c r="LVU4" s="191"/>
      <c r="LVV4" s="191"/>
      <c r="LVW4" s="191"/>
      <c r="LVX4" s="191"/>
      <c r="LVY4" s="191"/>
      <c r="LVZ4" s="191"/>
      <c r="LWA4" s="191"/>
      <c r="LWB4" s="191"/>
      <c r="LWC4" s="191"/>
      <c r="LWD4" s="191"/>
      <c r="LWE4" s="191"/>
      <c r="LWF4" s="191"/>
      <c r="LWG4" s="191"/>
      <c r="LWH4" s="191"/>
      <c r="LWI4" s="191"/>
      <c r="LWJ4" s="191"/>
      <c r="LWK4" s="191"/>
      <c r="LWL4" s="191"/>
      <c r="LWM4" s="191"/>
      <c r="LWN4" s="191"/>
      <c r="LWO4" s="191"/>
      <c r="LWP4" s="191"/>
      <c r="LWQ4" s="191"/>
      <c r="LWR4" s="191"/>
      <c r="LWS4" s="191"/>
      <c r="LWT4" s="191"/>
      <c r="LWU4" s="191"/>
      <c r="LWV4" s="191"/>
      <c r="LWW4" s="191"/>
      <c r="LWX4" s="191"/>
      <c r="LWY4" s="191"/>
      <c r="LWZ4" s="191"/>
      <c r="LXA4" s="191"/>
      <c r="LXB4" s="191"/>
      <c r="LXC4" s="191"/>
      <c r="LXD4" s="191"/>
      <c r="LXE4" s="191"/>
      <c r="LXF4" s="191"/>
      <c r="LXG4" s="191"/>
      <c r="LXH4" s="191"/>
      <c r="LXI4" s="191"/>
      <c r="LXJ4" s="191"/>
      <c r="LXK4" s="191"/>
      <c r="LXL4" s="191"/>
      <c r="LXM4" s="191"/>
      <c r="LXN4" s="191"/>
      <c r="LXO4" s="191"/>
      <c r="LXP4" s="191"/>
      <c r="LXQ4" s="191"/>
      <c r="LXR4" s="191"/>
      <c r="LXS4" s="191"/>
      <c r="LXT4" s="191"/>
      <c r="LXU4" s="191"/>
      <c r="LXV4" s="191"/>
      <c r="LXW4" s="191"/>
      <c r="LXX4" s="191"/>
      <c r="LXY4" s="191"/>
      <c r="LXZ4" s="191"/>
      <c r="LYA4" s="191"/>
      <c r="LYB4" s="191"/>
      <c r="LYC4" s="191"/>
      <c r="LYD4" s="191"/>
      <c r="LYE4" s="191"/>
      <c r="LYF4" s="191"/>
      <c r="LYG4" s="191"/>
      <c r="LYH4" s="191"/>
      <c r="LYI4" s="191"/>
      <c r="LYJ4" s="191"/>
      <c r="LYK4" s="191"/>
      <c r="LYL4" s="191"/>
      <c r="LYM4" s="191"/>
      <c r="LYN4" s="191"/>
      <c r="LYO4" s="191"/>
      <c r="LYP4" s="191"/>
      <c r="LYQ4" s="191"/>
      <c r="LYR4" s="191"/>
      <c r="LYS4" s="191"/>
      <c r="LYT4" s="191"/>
      <c r="LYU4" s="191"/>
      <c r="LYV4" s="191"/>
      <c r="LYW4" s="191"/>
      <c r="LYX4" s="191"/>
      <c r="LYY4" s="191"/>
      <c r="LYZ4" s="191"/>
      <c r="LZA4" s="191"/>
      <c r="LZB4" s="191"/>
      <c r="LZC4" s="191"/>
      <c r="LZD4" s="191"/>
      <c r="LZE4" s="191"/>
      <c r="LZF4" s="191"/>
      <c r="LZG4" s="191"/>
      <c r="LZH4" s="191"/>
      <c r="LZI4" s="191"/>
      <c r="LZJ4" s="191"/>
      <c r="LZK4" s="191"/>
      <c r="LZL4" s="191"/>
      <c r="LZM4" s="191"/>
      <c r="LZN4" s="191"/>
      <c r="LZO4" s="191"/>
      <c r="LZP4" s="191"/>
      <c r="LZQ4" s="191"/>
      <c r="LZR4" s="191"/>
      <c r="LZS4" s="191"/>
      <c r="LZT4" s="191"/>
      <c r="LZU4" s="191"/>
      <c r="LZV4" s="191"/>
      <c r="LZW4" s="191"/>
      <c r="LZX4" s="191"/>
      <c r="LZY4" s="191"/>
      <c r="LZZ4" s="191"/>
      <c r="MAA4" s="191"/>
      <c r="MAB4" s="191"/>
      <c r="MAC4" s="191"/>
      <c r="MAD4" s="191"/>
      <c r="MAE4" s="191"/>
      <c r="MAF4" s="191"/>
      <c r="MAG4" s="191"/>
      <c r="MAH4" s="191"/>
      <c r="MAI4" s="191"/>
      <c r="MAJ4" s="191"/>
      <c r="MAK4" s="191"/>
      <c r="MAL4" s="191"/>
      <c r="MAM4" s="191"/>
      <c r="MAN4" s="191"/>
      <c r="MAO4" s="191"/>
      <c r="MAP4" s="191"/>
      <c r="MAQ4" s="191"/>
      <c r="MAR4" s="191"/>
      <c r="MAS4" s="191"/>
      <c r="MAT4" s="191"/>
      <c r="MAU4" s="191"/>
      <c r="MAV4" s="191"/>
      <c r="MAW4" s="191"/>
      <c r="MAX4" s="191"/>
      <c r="MAY4" s="191"/>
      <c r="MAZ4" s="191"/>
      <c r="MBA4" s="191"/>
      <c r="MBB4" s="191"/>
      <c r="MBC4" s="191"/>
      <c r="MBD4" s="191"/>
      <c r="MBE4" s="191"/>
      <c r="MBF4" s="191"/>
      <c r="MBG4" s="191"/>
      <c r="MBH4" s="191"/>
      <c r="MBI4" s="191"/>
      <c r="MBJ4" s="191"/>
      <c r="MBK4" s="191"/>
      <c r="MBL4" s="191"/>
      <c r="MBM4" s="191"/>
      <c r="MBN4" s="191"/>
      <c r="MBO4" s="191"/>
      <c r="MBP4" s="191"/>
      <c r="MBQ4" s="191"/>
      <c r="MBR4" s="191"/>
      <c r="MBS4" s="191"/>
      <c r="MBT4" s="191"/>
      <c r="MBU4" s="191"/>
      <c r="MBV4" s="191"/>
      <c r="MBW4" s="191"/>
      <c r="MBX4" s="191"/>
      <c r="MBY4" s="191"/>
      <c r="MBZ4" s="191"/>
      <c r="MCA4" s="191"/>
      <c r="MCB4" s="191"/>
      <c r="MCC4" s="191"/>
      <c r="MCD4" s="191"/>
      <c r="MCE4" s="191"/>
      <c r="MCF4" s="191"/>
      <c r="MCG4" s="191"/>
      <c r="MCH4" s="191"/>
      <c r="MCI4" s="191"/>
      <c r="MCJ4" s="191"/>
      <c r="MCK4" s="191"/>
      <c r="MCL4" s="191"/>
      <c r="MCM4" s="191"/>
      <c r="MCN4" s="191"/>
      <c r="MCO4" s="191"/>
      <c r="MCP4" s="191"/>
      <c r="MCQ4" s="191"/>
      <c r="MCR4" s="191"/>
      <c r="MCS4" s="191"/>
      <c r="MCT4" s="191"/>
      <c r="MCU4" s="191"/>
      <c r="MCV4" s="191"/>
      <c r="MCW4" s="191"/>
      <c r="MCX4" s="191"/>
      <c r="MCY4" s="191"/>
      <c r="MCZ4" s="191"/>
      <c r="MDA4" s="191"/>
      <c r="MDB4" s="191"/>
      <c r="MDC4" s="191"/>
      <c r="MDD4" s="191"/>
      <c r="MDE4" s="191"/>
      <c r="MDF4" s="191"/>
      <c r="MDG4" s="191"/>
      <c r="MDH4" s="191"/>
      <c r="MDI4" s="191"/>
      <c r="MDJ4" s="191"/>
      <c r="MDK4" s="191"/>
      <c r="MDL4" s="191"/>
      <c r="MDM4" s="191"/>
      <c r="MDN4" s="191"/>
      <c r="MDO4" s="191"/>
      <c r="MDP4" s="191"/>
      <c r="MDQ4" s="191"/>
      <c r="MDR4" s="191"/>
      <c r="MDS4" s="191"/>
      <c r="MDT4" s="191"/>
      <c r="MDU4" s="191"/>
      <c r="MDV4" s="191"/>
      <c r="MDW4" s="191"/>
      <c r="MDX4" s="191"/>
      <c r="MDY4" s="191"/>
      <c r="MDZ4" s="191"/>
      <c r="MEA4" s="191"/>
      <c r="MEB4" s="191"/>
      <c r="MEC4" s="191"/>
      <c r="MED4" s="191"/>
      <c r="MEE4" s="191"/>
      <c r="MEF4" s="191"/>
      <c r="MEG4" s="191"/>
      <c r="MEH4" s="191"/>
      <c r="MEI4" s="191"/>
      <c r="MEJ4" s="191"/>
      <c r="MEK4" s="191"/>
      <c r="MEL4" s="191"/>
      <c r="MEM4" s="191"/>
      <c r="MEN4" s="191"/>
      <c r="MEO4" s="191"/>
      <c r="MEP4" s="191"/>
      <c r="MEQ4" s="191"/>
      <c r="MER4" s="191"/>
      <c r="MES4" s="191"/>
      <c r="MET4" s="191"/>
      <c r="MEU4" s="191"/>
      <c r="MEV4" s="191"/>
      <c r="MEW4" s="191"/>
      <c r="MEX4" s="191"/>
      <c r="MEY4" s="191"/>
      <c r="MEZ4" s="191"/>
      <c r="MFA4" s="191"/>
      <c r="MFB4" s="191"/>
      <c r="MFC4" s="191"/>
      <c r="MFD4" s="191"/>
      <c r="MFE4" s="191"/>
      <c r="MFF4" s="191"/>
      <c r="MFG4" s="191"/>
      <c r="MFH4" s="191"/>
      <c r="MFI4" s="191"/>
      <c r="MFJ4" s="191"/>
      <c r="MFK4" s="191"/>
      <c r="MFL4" s="191"/>
      <c r="MFM4" s="191"/>
      <c r="MFN4" s="191"/>
      <c r="MFO4" s="191"/>
      <c r="MFP4" s="191"/>
      <c r="MFQ4" s="191"/>
      <c r="MFR4" s="191"/>
      <c r="MFS4" s="191"/>
      <c r="MFT4" s="191"/>
      <c r="MFU4" s="191"/>
      <c r="MFV4" s="191"/>
      <c r="MFW4" s="191"/>
      <c r="MFX4" s="191"/>
      <c r="MFY4" s="191"/>
      <c r="MFZ4" s="191"/>
      <c r="MGA4" s="191"/>
      <c r="MGB4" s="191"/>
      <c r="MGC4" s="191"/>
      <c r="MGD4" s="191"/>
      <c r="MGE4" s="191"/>
      <c r="MGF4" s="191"/>
      <c r="MGG4" s="191"/>
      <c r="MGH4" s="191"/>
      <c r="MGI4" s="191"/>
      <c r="MGJ4" s="191"/>
      <c r="MGK4" s="191"/>
      <c r="MGL4" s="191"/>
      <c r="MGM4" s="191"/>
      <c r="MGN4" s="191"/>
      <c r="MGO4" s="191"/>
      <c r="MGP4" s="191"/>
      <c r="MGQ4" s="191"/>
      <c r="MGR4" s="191"/>
      <c r="MGS4" s="191"/>
      <c r="MGT4" s="191"/>
      <c r="MGU4" s="191"/>
      <c r="MGV4" s="191"/>
      <c r="MGW4" s="191"/>
      <c r="MGX4" s="191"/>
      <c r="MGY4" s="191"/>
      <c r="MGZ4" s="191"/>
      <c r="MHA4" s="191"/>
      <c r="MHB4" s="191"/>
      <c r="MHC4" s="191"/>
      <c r="MHD4" s="191"/>
      <c r="MHE4" s="191"/>
      <c r="MHF4" s="191"/>
      <c r="MHG4" s="191"/>
      <c r="MHH4" s="191"/>
      <c r="MHI4" s="191"/>
      <c r="MHJ4" s="191"/>
      <c r="MHK4" s="191"/>
      <c r="MHL4" s="191"/>
      <c r="MHM4" s="191"/>
      <c r="MHN4" s="191"/>
      <c r="MHO4" s="191"/>
      <c r="MHP4" s="191"/>
      <c r="MHQ4" s="191"/>
      <c r="MHR4" s="191"/>
      <c r="MHS4" s="191"/>
      <c r="MHT4" s="191"/>
      <c r="MHU4" s="191"/>
      <c r="MHV4" s="191"/>
      <c r="MHW4" s="191"/>
      <c r="MHX4" s="191"/>
      <c r="MHY4" s="191"/>
      <c r="MHZ4" s="191"/>
      <c r="MIA4" s="191"/>
      <c r="MIB4" s="191"/>
      <c r="MIC4" s="191"/>
      <c r="MID4" s="191"/>
      <c r="MIE4" s="191"/>
      <c r="MIF4" s="191"/>
      <c r="MIG4" s="191"/>
      <c r="MIH4" s="191"/>
      <c r="MII4" s="191"/>
      <c r="MIJ4" s="191"/>
      <c r="MIK4" s="191"/>
      <c r="MIL4" s="191"/>
      <c r="MIM4" s="191"/>
      <c r="MIN4" s="191"/>
      <c r="MIO4" s="191"/>
      <c r="MIP4" s="191"/>
      <c r="MIQ4" s="191"/>
      <c r="MIR4" s="191"/>
      <c r="MIS4" s="191"/>
      <c r="MIT4" s="191"/>
      <c r="MIU4" s="191"/>
      <c r="MIV4" s="191"/>
      <c r="MIW4" s="191"/>
      <c r="MIX4" s="191"/>
      <c r="MIY4" s="191"/>
      <c r="MIZ4" s="191"/>
      <c r="MJA4" s="191"/>
      <c r="MJB4" s="191"/>
      <c r="MJC4" s="191"/>
      <c r="MJD4" s="191"/>
      <c r="MJE4" s="191"/>
      <c r="MJF4" s="191"/>
      <c r="MJG4" s="191"/>
      <c r="MJH4" s="191"/>
      <c r="MJI4" s="191"/>
      <c r="MJJ4" s="191"/>
      <c r="MJK4" s="191"/>
      <c r="MJL4" s="191"/>
      <c r="MJM4" s="191"/>
      <c r="MJN4" s="191"/>
      <c r="MJO4" s="191"/>
      <c r="MJP4" s="191"/>
      <c r="MJQ4" s="191"/>
      <c r="MJR4" s="191"/>
      <c r="MJS4" s="191"/>
      <c r="MJT4" s="191"/>
      <c r="MJU4" s="191"/>
      <c r="MJV4" s="191"/>
      <c r="MJW4" s="191"/>
      <c r="MJX4" s="191"/>
      <c r="MJY4" s="191"/>
      <c r="MJZ4" s="191"/>
      <c r="MKA4" s="191"/>
      <c r="MKB4" s="191"/>
      <c r="MKC4" s="191"/>
      <c r="MKD4" s="191"/>
      <c r="MKE4" s="191"/>
      <c r="MKF4" s="191"/>
      <c r="MKG4" s="191"/>
      <c r="MKH4" s="191"/>
      <c r="MKI4" s="191"/>
      <c r="MKJ4" s="191"/>
      <c r="MKK4" s="191"/>
      <c r="MKL4" s="191"/>
      <c r="MKM4" s="191"/>
      <c r="MKN4" s="191"/>
      <c r="MKO4" s="191"/>
      <c r="MKP4" s="191"/>
      <c r="MKQ4" s="191"/>
      <c r="MKR4" s="191"/>
      <c r="MKS4" s="191"/>
      <c r="MKT4" s="191"/>
      <c r="MKU4" s="191"/>
      <c r="MKV4" s="191"/>
      <c r="MKW4" s="191"/>
      <c r="MKX4" s="191"/>
      <c r="MKY4" s="191"/>
      <c r="MKZ4" s="191"/>
      <c r="MLA4" s="191"/>
      <c r="MLB4" s="191"/>
      <c r="MLC4" s="191"/>
      <c r="MLD4" s="191"/>
      <c r="MLE4" s="191"/>
      <c r="MLF4" s="191"/>
      <c r="MLG4" s="191"/>
      <c r="MLH4" s="191"/>
      <c r="MLI4" s="191"/>
      <c r="MLJ4" s="191"/>
      <c r="MLK4" s="191"/>
      <c r="MLL4" s="191"/>
      <c r="MLM4" s="191"/>
      <c r="MLN4" s="191"/>
      <c r="MLO4" s="191"/>
      <c r="MLP4" s="191"/>
      <c r="MLQ4" s="191"/>
      <c r="MLR4" s="191"/>
      <c r="MLS4" s="191"/>
      <c r="MLT4" s="191"/>
      <c r="MLU4" s="191"/>
      <c r="MLV4" s="191"/>
      <c r="MLW4" s="191"/>
      <c r="MLX4" s="191"/>
      <c r="MLY4" s="191"/>
      <c r="MLZ4" s="191"/>
      <c r="MMA4" s="191"/>
      <c r="MMB4" s="191"/>
      <c r="MMC4" s="191"/>
      <c r="MMD4" s="191"/>
      <c r="MME4" s="191"/>
      <c r="MMF4" s="191"/>
      <c r="MMG4" s="191"/>
      <c r="MMH4" s="191"/>
      <c r="MMI4" s="191"/>
      <c r="MMJ4" s="191"/>
      <c r="MMK4" s="191"/>
      <c r="MML4" s="191"/>
      <c r="MMM4" s="191"/>
      <c r="MMN4" s="191"/>
      <c r="MMO4" s="191"/>
      <c r="MMP4" s="191"/>
      <c r="MMQ4" s="191"/>
      <c r="MMR4" s="191"/>
      <c r="MMS4" s="191"/>
      <c r="MMT4" s="191"/>
      <c r="MMU4" s="191"/>
      <c r="MMV4" s="191"/>
      <c r="MMW4" s="191"/>
      <c r="MMX4" s="191"/>
      <c r="MMY4" s="191"/>
      <c r="MMZ4" s="191"/>
      <c r="MNA4" s="191"/>
      <c r="MNB4" s="191"/>
      <c r="MNC4" s="191"/>
      <c r="MND4" s="191"/>
      <c r="MNE4" s="191"/>
      <c r="MNF4" s="191"/>
      <c r="MNG4" s="191"/>
      <c r="MNH4" s="191"/>
      <c r="MNI4" s="191"/>
      <c r="MNJ4" s="191"/>
      <c r="MNK4" s="191"/>
      <c r="MNL4" s="191"/>
      <c r="MNM4" s="191"/>
      <c r="MNN4" s="191"/>
      <c r="MNO4" s="191"/>
      <c r="MNP4" s="191"/>
      <c r="MNQ4" s="191"/>
      <c r="MNR4" s="191"/>
      <c r="MNS4" s="191"/>
      <c r="MNT4" s="191"/>
      <c r="MNU4" s="191"/>
      <c r="MNV4" s="191"/>
      <c r="MNW4" s="191"/>
      <c r="MNX4" s="191"/>
      <c r="MNY4" s="191"/>
      <c r="MNZ4" s="191"/>
      <c r="MOA4" s="191"/>
      <c r="MOB4" s="191"/>
      <c r="MOC4" s="191"/>
      <c r="MOD4" s="191"/>
      <c r="MOE4" s="191"/>
      <c r="MOF4" s="191"/>
      <c r="MOG4" s="191"/>
      <c r="MOH4" s="191"/>
      <c r="MOI4" s="191"/>
      <c r="MOJ4" s="191"/>
      <c r="MOK4" s="191"/>
      <c r="MOL4" s="191"/>
      <c r="MOM4" s="191"/>
      <c r="MON4" s="191"/>
      <c r="MOO4" s="191"/>
      <c r="MOP4" s="191"/>
      <c r="MOQ4" s="191"/>
      <c r="MOR4" s="191"/>
      <c r="MOS4" s="191"/>
      <c r="MOT4" s="191"/>
      <c r="MOU4" s="191"/>
      <c r="MOV4" s="191"/>
      <c r="MOW4" s="191"/>
      <c r="MOX4" s="191"/>
      <c r="MOY4" s="191"/>
      <c r="MOZ4" s="191"/>
      <c r="MPA4" s="191"/>
      <c r="MPB4" s="191"/>
      <c r="MPC4" s="191"/>
      <c r="MPD4" s="191"/>
      <c r="MPE4" s="191"/>
      <c r="MPF4" s="191"/>
      <c r="MPG4" s="191"/>
      <c r="MPH4" s="191"/>
      <c r="MPI4" s="191"/>
      <c r="MPJ4" s="191"/>
      <c r="MPK4" s="191"/>
      <c r="MPL4" s="191"/>
      <c r="MPM4" s="191"/>
      <c r="MPN4" s="191"/>
      <c r="MPO4" s="191"/>
      <c r="MPP4" s="191"/>
      <c r="MPQ4" s="191"/>
      <c r="MPR4" s="191"/>
      <c r="MPS4" s="191"/>
      <c r="MPT4" s="191"/>
      <c r="MPU4" s="191"/>
      <c r="MPV4" s="191"/>
      <c r="MPW4" s="191"/>
      <c r="MPX4" s="191"/>
      <c r="MPY4" s="191"/>
      <c r="MPZ4" s="191"/>
      <c r="MQA4" s="191"/>
      <c r="MQB4" s="191"/>
      <c r="MQC4" s="191"/>
      <c r="MQD4" s="191"/>
      <c r="MQE4" s="191"/>
      <c r="MQF4" s="191"/>
      <c r="MQG4" s="191"/>
      <c r="MQH4" s="191"/>
      <c r="MQI4" s="191"/>
      <c r="MQJ4" s="191"/>
      <c r="MQK4" s="191"/>
      <c r="MQL4" s="191"/>
      <c r="MQM4" s="191"/>
      <c r="MQN4" s="191"/>
      <c r="MQO4" s="191"/>
      <c r="MQP4" s="191"/>
      <c r="MQQ4" s="191"/>
      <c r="MQR4" s="191"/>
      <c r="MQS4" s="191"/>
      <c r="MQT4" s="191"/>
      <c r="MQU4" s="191"/>
      <c r="MQV4" s="191"/>
      <c r="MQW4" s="191"/>
      <c r="MQX4" s="191"/>
      <c r="MQY4" s="191"/>
      <c r="MQZ4" s="191"/>
      <c r="MRA4" s="191"/>
      <c r="MRB4" s="191"/>
      <c r="MRC4" s="191"/>
      <c r="MRD4" s="191"/>
      <c r="MRE4" s="191"/>
      <c r="MRF4" s="191"/>
      <c r="MRG4" s="191"/>
      <c r="MRH4" s="191"/>
      <c r="MRI4" s="191"/>
      <c r="MRJ4" s="191"/>
      <c r="MRK4" s="191"/>
      <c r="MRL4" s="191"/>
      <c r="MRM4" s="191"/>
      <c r="MRN4" s="191"/>
      <c r="MRO4" s="191"/>
      <c r="MRP4" s="191"/>
      <c r="MRQ4" s="191"/>
      <c r="MRR4" s="191"/>
      <c r="MRS4" s="191"/>
      <c r="MRT4" s="191"/>
      <c r="MRU4" s="191"/>
      <c r="MRV4" s="191"/>
      <c r="MRW4" s="191"/>
      <c r="MRX4" s="191"/>
      <c r="MRY4" s="191"/>
      <c r="MRZ4" s="191"/>
      <c r="MSA4" s="191"/>
      <c r="MSB4" s="191"/>
      <c r="MSC4" s="191"/>
      <c r="MSD4" s="191"/>
      <c r="MSE4" s="191"/>
      <c r="MSF4" s="191"/>
      <c r="MSG4" s="191"/>
      <c r="MSH4" s="191"/>
      <c r="MSI4" s="191"/>
      <c r="MSJ4" s="191"/>
      <c r="MSK4" s="191"/>
      <c r="MSL4" s="191"/>
      <c r="MSM4" s="191"/>
      <c r="MSN4" s="191"/>
      <c r="MSO4" s="191"/>
      <c r="MSP4" s="191"/>
      <c r="MSQ4" s="191"/>
      <c r="MSR4" s="191"/>
      <c r="MSS4" s="191"/>
      <c r="MST4" s="191"/>
      <c r="MSU4" s="191"/>
      <c r="MSV4" s="191"/>
      <c r="MSW4" s="191"/>
      <c r="MSX4" s="191"/>
      <c r="MSY4" s="191"/>
      <c r="MSZ4" s="191"/>
      <c r="MTA4" s="191"/>
      <c r="MTB4" s="191"/>
      <c r="MTC4" s="191"/>
      <c r="MTD4" s="191"/>
      <c r="MTE4" s="191"/>
      <c r="MTF4" s="191"/>
      <c r="MTG4" s="191"/>
      <c r="MTH4" s="191"/>
      <c r="MTI4" s="191"/>
      <c r="MTJ4" s="191"/>
      <c r="MTK4" s="191"/>
      <c r="MTL4" s="191"/>
      <c r="MTM4" s="191"/>
      <c r="MTN4" s="191"/>
      <c r="MTO4" s="191"/>
      <c r="MTP4" s="191"/>
      <c r="MTQ4" s="191"/>
      <c r="MTR4" s="191"/>
      <c r="MTS4" s="191"/>
      <c r="MTT4" s="191"/>
      <c r="MTU4" s="191"/>
      <c r="MTV4" s="191"/>
      <c r="MTW4" s="191"/>
      <c r="MTX4" s="191"/>
      <c r="MTY4" s="191"/>
      <c r="MTZ4" s="191"/>
      <c r="MUA4" s="191"/>
      <c r="MUB4" s="191"/>
      <c r="MUC4" s="191"/>
      <c r="MUD4" s="191"/>
      <c r="MUE4" s="191"/>
      <c r="MUF4" s="191"/>
      <c r="MUG4" s="191"/>
      <c r="MUH4" s="191"/>
      <c r="MUI4" s="191"/>
      <c r="MUJ4" s="191"/>
      <c r="MUK4" s="191"/>
      <c r="MUL4" s="191"/>
      <c r="MUM4" s="191"/>
      <c r="MUN4" s="191"/>
      <c r="MUO4" s="191"/>
      <c r="MUP4" s="191"/>
      <c r="MUQ4" s="191"/>
      <c r="MUR4" s="191"/>
      <c r="MUS4" s="191"/>
      <c r="MUT4" s="191"/>
      <c r="MUU4" s="191"/>
      <c r="MUV4" s="191"/>
      <c r="MUW4" s="191"/>
      <c r="MUX4" s="191"/>
      <c r="MUY4" s="191"/>
      <c r="MUZ4" s="191"/>
      <c r="MVA4" s="191"/>
      <c r="MVB4" s="191"/>
      <c r="MVC4" s="191"/>
      <c r="MVD4" s="191"/>
      <c r="MVE4" s="191"/>
      <c r="MVF4" s="191"/>
      <c r="MVG4" s="191"/>
      <c r="MVH4" s="191"/>
      <c r="MVI4" s="191"/>
      <c r="MVJ4" s="191"/>
      <c r="MVK4" s="191"/>
      <c r="MVL4" s="191"/>
      <c r="MVM4" s="191"/>
      <c r="MVN4" s="191"/>
      <c r="MVO4" s="191"/>
      <c r="MVP4" s="191"/>
      <c r="MVQ4" s="191"/>
      <c r="MVR4" s="191"/>
      <c r="MVS4" s="191"/>
      <c r="MVT4" s="191"/>
      <c r="MVU4" s="191"/>
      <c r="MVV4" s="191"/>
      <c r="MVW4" s="191"/>
      <c r="MVX4" s="191"/>
      <c r="MVY4" s="191"/>
      <c r="MVZ4" s="191"/>
      <c r="MWA4" s="191"/>
      <c r="MWB4" s="191"/>
      <c r="MWC4" s="191"/>
      <c r="MWD4" s="191"/>
      <c r="MWE4" s="191"/>
      <c r="MWF4" s="191"/>
      <c r="MWG4" s="191"/>
      <c r="MWH4" s="191"/>
      <c r="MWI4" s="191"/>
      <c r="MWJ4" s="191"/>
      <c r="MWK4" s="191"/>
      <c r="MWL4" s="191"/>
      <c r="MWM4" s="191"/>
      <c r="MWN4" s="191"/>
      <c r="MWO4" s="191"/>
      <c r="MWP4" s="191"/>
      <c r="MWQ4" s="191"/>
      <c r="MWR4" s="191"/>
      <c r="MWS4" s="191"/>
      <c r="MWT4" s="191"/>
      <c r="MWU4" s="191"/>
      <c r="MWV4" s="191"/>
      <c r="MWW4" s="191"/>
      <c r="MWX4" s="191"/>
      <c r="MWY4" s="191"/>
      <c r="MWZ4" s="191"/>
      <c r="MXA4" s="191"/>
      <c r="MXB4" s="191"/>
      <c r="MXC4" s="191"/>
      <c r="MXD4" s="191"/>
      <c r="MXE4" s="191"/>
      <c r="MXF4" s="191"/>
      <c r="MXG4" s="191"/>
      <c r="MXH4" s="191"/>
      <c r="MXI4" s="191"/>
      <c r="MXJ4" s="191"/>
      <c r="MXK4" s="191"/>
      <c r="MXL4" s="191"/>
      <c r="MXM4" s="191"/>
      <c r="MXN4" s="191"/>
      <c r="MXO4" s="191"/>
      <c r="MXP4" s="191"/>
      <c r="MXQ4" s="191"/>
      <c r="MXR4" s="191"/>
      <c r="MXS4" s="191"/>
      <c r="MXT4" s="191"/>
      <c r="MXU4" s="191"/>
      <c r="MXV4" s="191"/>
      <c r="MXW4" s="191"/>
      <c r="MXX4" s="191"/>
      <c r="MXY4" s="191"/>
      <c r="MXZ4" s="191"/>
      <c r="MYA4" s="191"/>
      <c r="MYB4" s="191"/>
      <c r="MYC4" s="191"/>
      <c r="MYD4" s="191"/>
      <c r="MYE4" s="191"/>
      <c r="MYF4" s="191"/>
      <c r="MYG4" s="191"/>
      <c r="MYH4" s="191"/>
      <c r="MYI4" s="191"/>
      <c r="MYJ4" s="191"/>
      <c r="MYK4" s="191"/>
      <c r="MYL4" s="191"/>
      <c r="MYM4" s="191"/>
      <c r="MYN4" s="191"/>
      <c r="MYO4" s="191"/>
      <c r="MYP4" s="191"/>
      <c r="MYQ4" s="191"/>
      <c r="MYR4" s="191"/>
      <c r="MYS4" s="191"/>
      <c r="MYT4" s="191"/>
      <c r="MYU4" s="191"/>
      <c r="MYV4" s="191"/>
      <c r="MYW4" s="191"/>
      <c r="MYX4" s="191"/>
      <c r="MYY4" s="191"/>
      <c r="MYZ4" s="191"/>
      <c r="MZA4" s="191"/>
      <c r="MZB4" s="191"/>
      <c r="MZC4" s="191"/>
      <c r="MZD4" s="191"/>
      <c r="MZE4" s="191"/>
      <c r="MZF4" s="191"/>
      <c r="MZG4" s="191"/>
      <c r="MZH4" s="191"/>
      <c r="MZI4" s="191"/>
      <c r="MZJ4" s="191"/>
      <c r="MZK4" s="191"/>
      <c r="MZL4" s="191"/>
      <c r="MZM4" s="191"/>
      <c r="MZN4" s="191"/>
      <c r="MZO4" s="191"/>
      <c r="MZP4" s="191"/>
      <c r="MZQ4" s="191"/>
      <c r="MZR4" s="191"/>
      <c r="MZS4" s="191"/>
      <c r="MZT4" s="191"/>
      <c r="MZU4" s="191"/>
      <c r="MZV4" s="191"/>
      <c r="MZW4" s="191"/>
      <c r="MZX4" s="191"/>
      <c r="MZY4" s="191"/>
      <c r="MZZ4" s="191"/>
      <c r="NAA4" s="191"/>
      <c r="NAB4" s="191"/>
      <c r="NAC4" s="191"/>
      <c r="NAD4" s="191"/>
      <c r="NAE4" s="191"/>
      <c r="NAF4" s="191"/>
      <c r="NAG4" s="191"/>
      <c r="NAH4" s="191"/>
      <c r="NAI4" s="191"/>
      <c r="NAJ4" s="191"/>
      <c r="NAK4" s="191"/>
      <c r="NAL4" s="191"/>
      <c r="NAM4" s="191"/>
      <c r="NAN4" s="191"/>
      <c r="NAO4" s="191"/>
      <c r="NAP4" s="191"/>
      <c r="NAQ4" s="191"/>
      <c r="NAR4" s="191"/>
      <c r="NAS4" s="191"/>
      <c r="NAT4" s="191"/>
      <c r="NAU4" s="191"/>
      <c r="NAV4" s="191"/>
      <c r="NAW4" s="191"/>
      <c r="NAX4" s="191"/>
      <c r="NAY4" s="191"/>
      <c r="NAZ4" s="191"/>
      <c r="NBA4" s="191"/>
      <c r="NBB4" s="191"/>
      <c r="NBC4" s="191"/>
      <c r="NBD4" s="191"/>
      <c r="NBE4" s="191"/>
      <c r="NBF4" s="191"/>
      <c r="NBG4" s="191"/>
      <c r="NBH4" s="191"/>
      <c r="NBI4" s="191"/>
      <c r="NBJ4" s="191"/>
      <c r="NBK4" s="191"/>
      <c r="NBL4" s="191"/>
      <c r="NBM4" s="191"/>
      <c r="NBN4" s="191"/>
      <c r="NBO4" s="191"/>
      <c r="NBP4" s="191"/>
      <c r="NBQ4" s="191"/>
      <c r="NBR4" s="191"/>
      <c r="NBS4" s="191"/>
      <c r="NBT4" s="191"/>
      <c r="NBU4" s="191"/>
      <c r="NBV4" s="191"/>
      <c r="NBW4" s="191"/>
      <c r="NBX4" s="191"/>
      <c r="NBY4" s="191"/>
      <c r="NBZ4" s="191"/>
      <c r="NCA4" s="191"/>
      <c r="NCB4" s="191"/>
      <c r="NCC4" s="191"/>
      <c r="NCD4" s="191"/>
      <c r="NCE4" s="191"/>
      <c r="NCF4" s="191"/>
      <c r="NCG4" s="191"/>
      <c r="NCH4" s="191"/>
      <c r="NCI4" s="191"/>
      <c r="NCJ4" s="191"/>
      <c r="NCK4" s="191"/>
      <c r="NCL4" s="191"/>
      <c r="NCM4" s="191"/>
      <c r="NCN4" s="191"/>
      <c r="NCO4" s="191"/>
      <c r="NCP4" s="191"/>
      <c r="NCQ4" s="191"/>
      <c r="NCR4" s="191"/>
      <c r="NCS4" s="191"/>
      <c r="NCT4" s="191"/>
      <c r="NCU4" s="191"/>
      <c r="NCV4" s="191"/>
      <c r="NCW4" s="191"/>
      <c r="NCX4" s="191"/>
      <c r="NCY4" s="191"/>
      <c r="NCZ4" s="191"/>
      <c r="NDA4" s="191"/>
      <c r="NDB4" s="191"/>
      <c r="NDC4" s="191"/>
      <c r="NDD4" s="191"/>
      <c r="NDE4" s="191"/>
      <c r="NDF4" s="191"/>
      <c r="NDG4" s="191"/>
      <c r="NDH4" s="191"/>
      <c r="NDI4" s="191"/>
      <c r="NDJ4" s="191"/>
      <c r="NDK4" s="191"/>
      <c r="NDL4" s="191"/>
      <c r="NDM4" s="191"/>
      <c r="NDN4" s="191"/>
      <c r="NDO4" s="191"/>
      <c r="NDP4" s="191"/>
      <c r="NDQ4" s="191"/>
      <c r="NDR4" s="191"/>
      <c r="NDS4" s="191"/>
      <c r="NDT4" s="191"/>
      <c r="NDU4" s="191"/>
      <c r="NDV4" s="191"/>
      <c r="NDW4" s="191"/>
      <c r="NDX4" s="191"/>
      <c r="NDY4" s="191"/>
      <c r="NDZ4" s="191"/>
      <c r="NEA4" s="191"/>
      <c r="NEB4" s="191"/>
      <c r="NEC4" s="191"/>
      <c r="NED4" s="191"/>
      <c r="NEE4" s="191"/>
      <c r="NEF4" s="191"/>
      <c r="NEG4" s="191"/>
      <c r="NEH4" s="191"/>
      <c r="NEI4" s="191"/>
      <c r="NEJ4" s="191"/>
      <c r="NEK4" s="191"/>
      <c r="NEL4" s="191"/>
      <c r="NEM4" s="191"/>
      <c r="NEN4" s="191"/>
      <c r="NEO4" s="191"/>
      <c r="NEP4" s="191"/>
      <c r="NEQ4" s="191"/>
      <c r="NER4" s="191"/>
      <c r="NES4" s="191"/>
      <c r="NET4" s="191"/>
      <c r="NEU4" s="191"/>
      <c r="NEV4" s="191"/>
      <c r="NEW4" s="191"/>
      <c r="NEX4" s="191"/>
      <c r="NEY4" s="191"/>
      <c r="NEZ4" s="191"/>
      <c r="NFA4" s="191"/>
      <c r="NFB4" s="191"/>
      <c r="NFC4" s="191"/>
      <c r="NFD4" s="191"/>
      <c r="NFE4" s="191"/>
      <c r="NFF4" s="191"/>
      <c r="NFG4" s="191"/>
      <c r="NFH4" s="191"/>
      <c r="NFI4" s="191"/>
      <c r="NFJ4" s="191"/>
      <c r="NFK4" s="191"/>
      <c r="NFL4" s="191"/>
      <c r="NFM4" s="191"/>
      <c r="NFN4" s="191"/>
      <c r="NFO4" s="191"/>
      <c r="NFP4" s="191"/>
      <c r="NFQ4" s="191"/>
      <c r="NFR4" s="191"/>
      <c r="NFS4" s="191"/>
      <c r="NFT4" s="191"/>
      <c r="NFU4" s="191"/>
      <c r="NFV4" s="191"/>
      <c r="NFW4" s="191"/>
      <c r="NFX4" s="191"/>
      <c r="NFY4" s="191"/>
      <c r="NFZ4" s="191"/>
      <c r="NGA4" s="191"/>
      <c r="NGB4" s="191"/>
      <c r="NGC4" s="191"/>
      <c r="NGD4" s="191"/>
      <c r="NGE4" s="191"/>
      <c r="NGF4" s="191"/>
      <c r="NGG4" s="191"/>
      <c r="NGH4" s="191"/>
      <c r="NGI4" s="191"/>
      <c r="NGJ4" s="191"/>
      <c r="NGK4" s="191"/>
      <c r="NGL4" s="191"/>
      <c r="NGM4" s="191"/>
      <c r="NGN4" s="191"/>
      <c r="NGO4" s="191"/>
      <c r="NGP4" s="191"/>
      <c r="NGQ4" s="191"/>
      <c r="NGR4" s="191"/>
      <c r="NGS4" s="191"/>
      <c r="NGT4" s="191"/>
      <c r="NGU4" s="191"/>
      <c r="NGV4" s="191"/>
      <c r="NGW4" s="191"/>
      <c r="NGX4" s="191"/>
      <c r="NGY4" s="191"/>
      <c r="NGZ4" s="191"/>
      <c r="NHA4" s="191"/>
      <c r="NHB4" s="191"/>
      <c r="NHC4" s="191"/>
      <c r="NHD4" s="191"/>
      <c r="NHE4" s="191"/>
      <c r="NHF4" s="191"/>
      <c r="NHG4" s="191"/>
      <c r="NHH4" s="191"/>
      <c r="NHI4" s="191"/>
      <c r="NHJ4" s="191"/>
      <c r="NHK4" s="191"/>
      <c r="NHL4" s="191"/>
      <c r="NHM4" s="191"/>
      <c r="NHN4" s="191"/>
      <c r="NHO4" s="191"/>
      <c r="NHP4" s="191"/>
      <c r="NHQ4" s="191"/>
      <c r="NHR4" s="191"/>
      <c r="NHS4" s="191"/>
      <c r="NHT4" s="191"/>
      <c r="NHU4" s="191"/>
      <c r="NHV4" s="191"/>
      <c r="NHW4" s="191"/>
      <c r="NHX4" s="191"/>
      <c r="NHY4" s="191"/>
      <c r="NHZ4" s="191"/>
      <c r="NIA4" s="191"/>
      <c r="NIB4" s="191"/>
      <c r="NIC4" s="191"/>
      <c r="NID4" s="191"/>
      <c r="NIE4" s="191"/>
      <c r="NIF4" s="191"/>
      <c r="NIG4" s="191"/>
      <c r="NIH4" s="191"/>
      <c r="NII4" s="191"/>
      <c r="NIJ4" s="191"/>
      <c r="NIK4" s="191"/>
      <c r="NIL4" s="191"/>
      <c r="NIM4" s="191"/>
      <c r="NIN4" s="191"/>
      <c r="NIO4" s="191"/>
      <c r="NIP4" s="191"/>
      <c r="NIQ4" s="191"/>
      <c r="NIR4" s="191"/>
      <c r="NIS4" s="191"/>
      <c r="NIT4" s="191"/>
      <c r="NIU4" s="191"/>
      <c r="NIV4" s="191"/>
      <c r="NIW4" s="191"/>
      <c r="NIX4" s="191"/>
      <c r="NIY4" s="191"/>
      <c r="NIZ4" s="191"/>
      <c r="NJA4" s="191"/>
      <c r="NJB4" s="191"/>
      <c r="NJC4" s="191"/>
      <c r="NJD4" s="191"/>
      <c r="NJE4" s="191"/>
      <c r="NJF4" s="191"/>
      <c r="NJG4" s="191"/>
      <c r="NJH4" s="191"/>
      <c r="NJI4" s="191"/>
      <c r="NJJ4" s="191"/>
      <c r="NJK4" s="191"/>
      <c r="NJL4" s="191"/>
      <c r="NJM4" s="191"/>
      <c r="NJN4" s="191"/>
      <c r="NJO4" s="191"/>
      <c r="NJP4" s="191"/>
      <c r="NJQ4" s="191"/>
      <c r="NJR4" s="191"/>
      <c r="NJS4" s="191"/>
      <c r="NJT4" s="191"/>
      <c r="NJU4" s="191"/>
      <c r="NJV4" s="191"/>
      <c r="NJW4" s="191"/>
      <c r="NJX4" s="191"/>
      <c r="NJY4" s="191"/>
      <c r="NJZ4" s="191"/>
      <c r="NKA4" s="191"/>
      <c r="NKB4" s="191"/>
      <c r="NKC4" s="191"/>
      <c r="NKD4" s="191"/>
      <c r="NKE4" s="191"/>
      <c r="NKF4" s="191"/>
      <c r="NKG4" s="191"/>
      <c r="NKH4" s="191"/>
      <c r="NKI4" s="191"/>
      <c r="NKJ4" s="191"/>
      <c r="NKK4" s="191"/>
      <c r="NKL4" s="191"/>
      <c r="NKM4" s="191"/>
      <c r="NKN4" s="191"/>
      <c r="NKO4" s="191"/>
      <c r="NKP4" s="191"/>
      <c r="NKQ4" s="191"/>
      <c r="NKR4" s="191"/>
      <c r="NKS4" s="191"/>
      <c r="NKT4" s="191"/>
      <c r="NKU4" s="191"/>
      <c r="NKV4" s="191"/>
      <c r="NKW4" s="191"/>
      <c r="NKX4" s="191"/>
      <c r="NKY4" s="191"/>
      <c r="NKZ4" s="191"/>
      <c r="NLA4" s="191"/>
      <c r="NLB4" s="191"/>
      <c r="NLC4" s="191"/>
      <c r="NLD4" s="191"/>
      <c r="NLE4" s="191"/>
      <c r="NLF4" s="191"/>
      <c r="NLG4" s="191"/>
      <c r="NLH4" s="191"/>
      <c r="NLI4" s="191"/>
      <c r="NLJ4" s="191"/>
      <c r="NLK4" s="191"/>
      <c r="NLL4" s="191"/>
      <c r="NLM4" s="191"/>
      <c r="NLN4" s="191"/>
      <c r="NLO4" s="191"/>
      <c r="NLP4" s="191"/>
      <c r="NLQ4" s="191"/>
      <c r="NLR4" s="191"/>
      <c r="NLS4" s="191"/>
      <c r="NLT4" s="191"/>
      <c r="NLU4" s="191"/>
      <c r="NLV4" s="191"/>
      <c r="NLW4" s="191"/>
      <c r="NLX4" s="191"/>
      <c r="NLY4" s="191"/>
      <c r="NLZ4" s="191"/>
      <c r="NMA4" s="191"/>
      <c r="NMB4" s="191"/>
      <c r="NMC4" s="191"/>
      <c r="NMD4" s="191"/>
      <c r="NME4" s="191"/>
      <c r="NMF4" s="191"/>
      <c r="NMG4" s="191"/>
      <c r="NMH4" s="191"/>
      <c r="NMI4" s="191"/>
      <c r="NMJ4" s="191"/>
      <c r="NMK4" s="191"/>
      <c r="NML4" s="191"/>
      <c r="NMM4" s="191"/>
      <c r="NMN4" s="191"/>
      <c r="NMO4" s="191"/>
      <c r="NMP4" s="191"/>
      <c r="NMQ4" s="191"/>
      <c r="NMR4" s="191"/>
      <c r="NMS4" s="191"/>
      <c r="NMT4" s="191"/>
      <c r="NMU4" s="191"/>
      <c r="NMV4" s="191"/>
      <c r="NMW4" s="191"/>
      <c r="NMX4" s="191"/>
      <c r="NMY4" s="191"/>
      <c r="NMZ4" s="191"/>
      <c r="NNA4" s="191"/>
      <c r="NNB4" s="191"/>
      <c r="NNC4" s="191"/>
      <c r="NND4" s="191"/>
      <c r="NNE4" s="191"/>
      <c r="NNF4" s="191"/>
      <c r="NNG4" s="191"/>
      <c r="NNH4" s="191"/>
      <c r="NNI4" s="191"/>
      <c r="NNJ4" s="191"/>
      <c r="NNK4" s="191"/>
      <c r="NNL4" s="191"/>
      <c r="NNM4" s="191"/>
      <c r="NNN4" s="191"/>
      <c r="NNO4" s="191"/>
      <c r="NNP4" s="191"/>
      <c r="NNQ4" s="191"/>
      <c r="NNR4" s="191"/>
      <c r="NNS4" s="191"/>
      <c r="NNT4" s="191"/>
      <c r="NNU4" s="191"/>
      <c r="NNV4" s="191"/>
      <c r="NNW4" s="191"/>
      <c r="NNX4" s="191"/>
      <c r="NNY4" s="191"/>
      <c r="NNZ4" s="191"/>
      <c r="NOA4" s="191"/>
      <c r="NOB4" s="191"/>
      <c r="NOC4" s="191"/>
      <c r="NOD4" s="191"/>
      <c r="NOE4" s="191"/>
      <c r="NOF4" s="191"/>
      <c r="NOG4" s="191"/>
      <c r="NOH4" s="191"/>
      <c r="NOI4" s="191"/>
      <c r="NOJ4" s="191"/>
      <c r="NOK4" s="191"/>
      <c r="NOL4" s="191"/>
      <c r="NOM4" s="191"/>
      <c r="NON4" s="191"/>
      <c r="NOO4" s="191"/>
      <c r="NOP4" s="191"/>
      <c r="NOQ4" s="191"/>
      <c r="NOR4" s="191"/>
      <c r="NOS4" s="191"/>
      <c r="NOT4" s="191"/>
      <c r="NOU4" s="191"/>
      <c r="NOV4" s="191"/>
      <c r="NOW4" s="191"/>
      <c r="NOX4" s="191"/>
      <c r="NOY4" s="191"/>
      <c r="NOZ4" s="191"/>
      <c r="NPA4" s="191"/>
      <c r="NPB4" s="191"/>
      <c r="NPC4" s="191"/>
      <c r="NPD4" s="191"/>
      <c r="NPE4" s="191"/>
      <c r="NPF4" s="191"/>
      <c r="NPG4" s="191"/>
      <c r="NPH4" s="191"/>
      <c r="NPI4" s="191"/>
      <c r="NPJ4" s="191"/>
      <c r="NPK4" s="191"/>
      <c r="NPL4" s="191"/>
      <c r="NPM4" s="191"/>
      <c r="NPN4" s="191"/>
      <c r="NPO4" s="191"/>
      <c r="NPP4" s="191"/>
      <c r="NPQ4" s="191"/>
      <c r="NPR4" s="191"/>
      <c r="NPS4" s="191"/>
      <c r="NPT4" s="191"/>
      <c r="NPU4" s="191"/>
      <c r="NPV4" s="191"/>
      <c r="NPW4" s="191"/>
      <c r="NPX4" s="191"/>
      <c r="NPY4" s="191"/>
      <c r="NPZ4" s="191"/>
      <c r="NQA4" s="191"/>
      <c r="NQB4" s="191"/>
      <c r="NQC4" s="191"/>
      <c r="NQD4" s="191"/>
      <c r="NQE4" s="191"/>
      <c r="NQF4" s="191"/>
      <c r="NQG4" s="191"/>
      <c r="NQH4" s="191"/>
      <c r="NQI4" s="191"/>
      <c r="NQJ4" s="191"/>
      <c r="NQK4" s="191"/>
      <c r="NQL4" s="191"/>
      <c r="NQM4" s="191"/>
      <c r="NQN4" s="191"/>
      <c r="NQO4" s="191"/>
      <c r="NQP4" s="191"/>
      <c r="NQQ4" s="191"/>
      <c r="NQR4" s="191"/>
      <c r="NQS4" s="191"/>
      <c r="NQT4" s="191"/>
      <c r="NQU4" s="191"/>
      <c r="NQV4" s="191"/>
      <c r="NQW4" s="191"/>
      <c r="NQX4" s="191"/>
      <c r="NQY4" s="191"/>
      <c r="NQZ4" s="191"/>
      <c r="NRA4" s="191"/>
      <c r="NRB4" s="191"/>
      <c r="NRC4" s="191"/>
      <c r="NRD4" s="191"/>
      <c r="NRE4" s="191"/>
      <c r="NRF4" s="191"/>
      <c r="NRG4" s="191"/>
      <c r="NRH4" s="191"/>
      <c r="NRI4" s="191"/>
      <c r="NRJ4" s="191"/>
      <c r="NRK4" s="191"/>
      <c r="NRL4" s="191"/>
      <c r="NRM4" s="191"/>
      <c r="NRN4" s="191"/>
      <c r="NRO4" s="191"/>
      <c r="NRP4" s="191"/>
      <c r="NRQ4" s="191"/>
      <c r="NRR4" s="191"/>
      <c r="NRS4" s="191"/>
      <c r="NRT4" s="191"/>
      <c r="NRU4" s="191"/>
      <c r="NRV4" s="191"/>
      <c r="NRW4" s="191"/>
      <c r="NRX4" s="191"/>
      <c r="NRY4" s="191"/>
      <c r="NRZ4" s="191"/>
      <c r="NSA4" s="191"/>
      <c r="NSB4" s="191"/>
      <c r="NSC4" s="191"/>
      <c r="NSD4" s="191"/>
      <c r="NSE4" s="191"/>
      <c r="NSF4" s="191"/>
      <c r="NSG4" s="191"/>
      <c r="NSH4" s="191"/>
      <c r="NSI4" s="191"/>
      <c r="NSJ4" s="191"/>
      <c r="NSK4" s="191"/>
      <c r="NSL4" s="191"/>
      <c r="NSM4" s="191"/>
      <c r="NSN4" s="191"/>
      <c r="NSO4" s="191"/>
      <c r="NSP4" s="191"/>
      <c r="NSQ4" s="191"/>
      <c r="NSR4" s="191"/>
      <c r="NSS4" s="191"/>
      <c r="NST4" s="191"/>
      <c r="NSU4" s="191"/>
      <c r="NSV4" s="191"/>
      <c r="NSW4" s="191"/>
      <c r="NSX4" s="191"/>
      <c r="NSY4" s="191"/>
      <c r="NSZ4" s="191"/>
      <c r="NTA4" s="191"/>
      <c r="NTB4" s="191"/>
      <c r="NTC4" s="191"/>
      <c r="NTD4" s="191"/>
      <c r="NTE4" s="191"/>
      <c r="NTF4" s="191"/>
      <c r="NTG4" s="191"/>
      <c r="NTH4" s="191"/>
      <c r="NTI4" s="191"/>
      <c r="NTJ4" s="191"/>
      <c r="NTK4" s="191"/>
      <c r="NTL4" s="191"/>
      <c r="NTM4" s="191"/>
      <c r="NTN4" s="191"/>
      <c r="NTO4" s="191"/>
      <c r="NTP4" s="191"/>
      <c r="NTQ4" s="191"/>
      <c r="NTR4" s="191"/>
      <c r="NTS4" s="191"/>
      <c r="NTT4" s="191"/>
      <c r="NTU4" s="191"/>
      <c r="NTV4" s="191"/>
      <c r="NTW4" s="191"/>
      <c r="NTX4" s="191"/>
      <c r="NTY4" s="191"/>
      <c r="NTZ4" s="191"/>
      <c r="NUA4" s="191"/>
      <c r="NUB4" s="191"/>
      <c r="NUC4" s="191"/>
      <c r="NUD4" s="191"/>
      <c r="NUE4" s="191"/>
      <c r="NUF4" s="191"/>
      <c r="NUG4" s="191"/>
      <c r="NUH4" s="191"/>
      <c r="NUI4" s="191"/>
      <c r="NUJ4" s="191"/>
      <c r="NUK4" s="191"/>
      <c r="NUL4" s="191"/>
      <c r="NUM4" s="191"/>
      <c r="NUN4" s="191"/>
      <c r="NUO4" s="191"/>
      <c r="NUP4" s="191"/>
      <c r="NUQ4" s="191"/>
      <c r="NUR4" s="191"/>
      <c r="NUS4" s="191"/>
      <c r="NUT4" s="191"/>
      <c r="NUU4" s="191"/>
      <c r="NUV4" s="191"/>
      <c r="NUW4" s="191"/>
      <c r="NUX4" s="191"/>
      <c r="NUY4" s="191"/>
      <c r="NUZ4" s="191"/>
      <c r="NVA4" s="191"/>
      <c r="NVB4" s="191"/>
      <c r="NVC4" s="191"/>
      <c r="NVD4" s="191"/>
      <c r="NVE4" s="191"/>
      <c r="NVF4" s="191"/>
      <c r="NVG4" s="191"/>
      <c r="NVH4" s="191"/>
      <c r="NVI4" s="191"/>
      <c r="NVJ4" s="191"/>
      <c r="NVK4" s="191"/>
      <c r="NVL4" s="191"/>
      <c r="NVM4" s="191"/>
      <c r="NVN4" s="191"/>
      <c r="NVO4" s="191"/>
      <c r="NVP4" s="191"/>
      <c r="NVQ4" s="191"/>
      <c r="NVR4" s="191"/>
      <c r="NVS4" s="191"/>
      <c r="NVT4" s="191"/>
      <c r="NVU4" s="191"/>
      <c r="NVV4" s="191"/>
      <c r="NVW4" s="191"/>
      <c r="NVX4" s="191"/>
      <c r="NVY4" s="191"/>
      <c r="NVZ4" s="191"/>
      <c r="NWA4" s="191"/>
      <c r="NWB4" s="191"/>
      <c r="NWC4" s="191"/>
      <c r="NWD4" s="191"/>
      <c r="NWE4" s="191"/>
      <c r="NWF4" s="191"/>
      <c r="NWG4" s="191"/>
      <c r="NWH4" s="191"/>
      <c r="NWI4" s="191"/>
      <c r="NWJ4" s="191"/>
      <c r="NWK4" s="191"/>
      <c r="NWL4" s="191"/>
      <c r="NWM4" s="191"/>
      <c r="NWN4" s="191"/>
      <c r="NWO4" s="191"/>
      <c r="NWP4" s="191"/>
      <c r="NWQ4" s="191"/>
      <c r="NWR4" s="191"/>
      <c r="NWS4" s="191"/>
      <c r="NWT4" s="191"/>
      <c r="NWU4" s="191"/>
      <c r="NWV4" s="191"/>
      <c r="NWW4" s="191"/>
      <c r="NWX4" s="191"/>
      <c r="NWY4" s="191"/>
      <c r="NWZ4" s="191"/>
      <c r="NXA4" s="191"/>
      <c r="NXB4" s="191"/>
      <c r="NXC4" s="191"/>
      <c r="NXD4" s="191"/>
      <c r="NXE4" s="191"/>
      <c r="NXF4" s="191"/>
      <c r="NXG4" s="191"/>
      <c r="NXH4" s="191"/>
      <c r="NXI4" s="191"/>
      <c r="NXJ4" s="191"/>
      <c r="NXK4" s="191"/>
      <c r="NXL4" s="191"/>
      <c r="NXM4" s="191"/>
      <c r="NXN4" s="191"/>
      <c r="NXO4" s="191"/>
      <c r="NXP4" s="191"/>
      <c r="NXQ4" s="191"/>
      <c r="NXR4" s="191"/>
      <c r="NXS4" s="191"/>
      <c r="NXT4" s="191"/>
      <c r="NXU4" s="191"/>
      <c r="NXV4" s="191"/>
      <c r="NXW4" s="191"/>
      <c r="NXX4" s="191"/>
      <c r="NXY4" s="191"/>
      <c r="NXZ4" s="191"/>
      <c r="NYA4" s="191"/>
      <c r="NYB4" s="191"/>
      <c r="NYC4" s="191"/>
      <c r="NYD4" s="191"/>
      <c r="NYE4" s="191"/>
      <c r="NYF4" s="191"/>
      <c r="NYG4" s="191"/>
      <c r="NYH4" s="191"/>
      <c r="NYI4" s="191"/>
      <c r="NYJ4" s="191"/>
      <c r="NYK4" s="191"/>
      <c r="NYL4" s="191"/>
      <c r="NYM4" s="191"/>
      <c r="NYN4" s="191"/>
      <c r="NYO4" s="191"/>
      <c r="NYP4" s="191"/>
      <c r="NYQ4" s="191"/>
      <c r="NYR4" s="191"/>
      <c r="NYS4" s="191"/>
      <c r="NYT4" s="191"/>
      <c r="NYU4" s="191"/>
      <c r="NYV4" s="191"/>
      <c r="NYW4" s="191"/>
      <c r="NYX4" s="191"/>
      <c r="NYY4" s="191"/>
      <c r="NYZ4" s="191"/>
      <c r="NZA4" s="191"/>
      <c r="NZB4" s="191"/>
      <c r="NZC4" s="191"/>
      <c r="NZD4" s="191"/>
      <c r="NZE4" s="191"/>
      <c r="NZF4" s="191"/>
      <c r="NZG4" s="191"/>
      <c r="NZH4" s="191"/>
      <c r="NZI4" s="191"/>
      <c r="NZJ4" s="191"/>
      <c r="NZK4" s="191"/>
      <c r="NZL4" s="191"/>
      <c r="NZM4" s="191"/>
      <c r="NZN4" s="191"/>
      <c r="NZO4" s="191"/>
      <c r="NZP4" s="191"/>
      <c r="NZQ4" s="191"/>
      <c r="NZR4" s="191"/>
      <c r="NZS4" s="191"/>
      <c r="NZT4" s="191"/>
      <c r="NZU4" s="191"/>
      <c r="NZV4" s="191"/>
      <c r="NZW4" s="191"/>
      <c r="NZX4" s="191"/>
      <c r="NZY4" s="191"/>
      <c r="NZZ4" s="191"/>
      <c r="OAA4" s="191"/>
      <c r="OAB4" s="191"/>
      <c r="OAC4" s="191"/>
      <c r="OAD4" s="191"/>
      <c r="OAE4" s="191"/>
      <c r="OAF4" s="191"/>
      <c r="OAG4" s="191"/>
      <c r="OAH4" s="191"/>
      <c r="OAI4" s="191"/>
      <c r="OAJ4" s="191"/>
      <c r="OAK4" s="191"/>
      <c r="OAL4" s="191"/>
      <c r="OAM4" s="191"/>
      <c r="OAN4" s="191"/>
      <c r="OAO4" s="191"/>
      <c r="OAP4" s="191"/>
      <c r="OAQ4" s="191"/>
      <c r="OAR4" s="191"/>
      <c r="OAS4" s="191"/>
      <c r="OAT4" s="191"/>
      <c r="OAU4" s="191"/>
      <c r="OAV4" s="191"/>
      <c r="OAW4" s="191"/>
      <c r="OAX4" s="191"/>
      <c r="OAY4" s="191"/>
      <c r="OAZ4" s="191"/>
      <c r="OBA4" s="191"/>
      <c r="OBB4" s="191"/>
      <c r="OBC4" s="191"/>
      <c r="OBD4" s="191"/>
      <c r="OBE4" s="191"/>
      <c r="OBF4" s="191"/>
      <c r="OBG4" s="191"/>
      <c r="OBH4" s="191"/>
      <c r="OBI4" s="191"/>
      <c r="OBJ4" s="191"/>
      <c r="OBK4" s="191"/>
      <c r="OBL4" s="191"/>
      <c r="OBM4" s="191"/>
      <c r="OBN4" s="191"/>
      <c r="OBO4" s="191"/>
      <c r="OBP4" s="191"/>
      <c r="OBQ4" s="191"/>
      <c r="OBR4" s="191"/>
      <c r="OBS4" s="191"/>
      <c r="OBT4" s="191"/>
      <c r="OBU4" s="191"/>
      <c r="OBV4" s="191"/>
      <c r="OBW4" s="191"/>
      <c r="OBX4" s="191"/>
      <c r="OBY4" s="191"/>
      <c r="OBZ4" s="191"/>
      <c r="OCA4" s="191"/>
      <c r="OCB4" s="191"/>
      <c r="OCC4" s="191"/>
      <c r="OCD4" s="191"/>
      <c r="OCE4" s="191"/>
      <c r="OCF4" s="191"/>
      <c r="OCG4" s="191"/>
      <c r="OCH4" s="191"/>
      <c r="OCI4" s="191"/>
      <c r="OCJ4" s="191"/>
      <c r="OCK4" s="191"/>
      <c r="OCL4" s="191"/>
      <c r="OCM4" s="191"/>
      <c r="OCN4" s="191"/>
      <c r="OCO4" s="191"/>
      <c r="OCP4" s="191"/>
      <c r="OCQ4" s="191"/>
      <c r="OCR4" s="191"/>
      <c r="OCS4" s="191"/>
      <c r="OCT4" s="191"/>
      <c r="OCU4" s="191"/>
      <c r="OCV4" s="191"/>
      <c r="OCW4" s="191"/>
      <c r="OCX4" s="191"/>
      <c r="OCY4" s="191"/>
      <c r="OCZ4" s="191"/>
      <c r="ODA4" s="191"/>
      <c r="ODB4" s="191"/>
      <c r="ODC4" s="191"/>
      <c r="ODD4" s="191"/>
      <c r="ODE4" s="191"/>
      <c r="ODF4" s="191"/>
      <c r="ODG4" s="191"/>
      <c r="ODH4" s="191"/>
      <c r="ODI4" s="191"/>
      <c r="ODJ4" s="191"/>
      <c r="ODK4" s="191"/>
      <c r="ODL4" s="191"/>
      <c r="ODM4" s="191"/>
      <c r="ODN4" s="191"/>
      <c r="ODO4" s="191"/>
      <c r="ODP4" s="191"/>
      <c r="ODQ4" s="191"/>
      <c r="ODR4" s="191"/>
      <c r="ODS4" s="191"/>
      <c r="ODT4" s="191"/>
      <c r="ODU4" s="191"/>
      <c r="ODV4" s="191"/>
      <c r="ODW4" s="191"/>
      <c r="ODX4" s="191"/>
      <c r="ODY4" s="191"/>
      <c r="ODZ4" s="191"/>
      <c r="OEA4" s="191"/>
      <c r="OEB4" s="191"/>
      <c r="OEC4" s="191"/>
      <c r="OED4" s="191"/>
      <c r="OEE4" s="191"/>
      <c r="OEF4" s="191"/>
      <c r="OEG4" s="191"/>
      <c r="OEH4" s="191"/>
      <c r="OEI4" s="191"/>
      <c r="OEJ4" s="191"/>
      <c r="OEK4" s="191"/>
      <c r="OEL4" s="191"/>
      <c r="OEM4" s="191"/>
      <c r="OEN4" s="191"/>
      <c r="OEO4" s="191"/>
      <c r="OEP4" s="191"/>
      <c r="OEQ4" s="191"/>
      <c r="OER4" s="191"/>
      <c r="OES4" s="191"/>
      <c r="OET4" s="191"/>
      <c r="OEU4" s="191"/>
      <c r="OEV4" s="191"/>
      <c r="OEW4" s="191"/>
      <c r="OEX4" s="191"/>
      <c r="OEY4" s="191"/>
      <c r="OEZ4" s="191"/>
      <c r="OFA4" s="191"/>
      <c r="OFB4" s="191"/>
      <c r="OFC4" s="191"/>
      <c r="OFD4" s="191"/>
      <c r="OFE4" s="191"/>
      <c r="OFF4" s="191"/>
      <c r="OFG4" s="191"/>
      <c r="OFH4" s="191"/>
      <c r="OFI4" s="191"/>
      <c r="OFJ4" s="191"/>
      <c r="OFK4" s="191"/>
      <c r="OFL4" s="191"/>
      <c r="OFM4" s="191"/>
      <c r="OFN4" s="191"/>
      <c r="OFO4" s="191"/>
      <c r="OFP4" s="191"/>
      <c r="OFQ4" s="191"/>
      <c r="OFR4" s="191"/>
      <c r="OFS4" s="191"/>
      <c r="OFT4" s="191"/>
      <c r="OFU4" s="191"/>
      <c r="OFV4" s="191"/>
      <c r="OFW4" s="191"/>
      <c r="OFX4" s="191"/>
      <c r="OFY4" s="191"/>
      <c r="OFZ4" s="191"/>
      <c r="OGA4" s="191"/>
      <c r="OGB4" s="191"/>
      <c r="OGC4" s="191"/>
      <c r="OGD4" s="191"/>
      <c r="OGE4" s="191"/>
      <c r="OGF4" s="191"/>
      <c r="OGG4" s="191"/>
      <c r="OGH4" s="191"/>
      <c r="OGI4" s="191"/>
      <c r="OGJ4" s="191"/>
      <c r="OGK4" s="191"/>
      <c r="OGL4" s="191"/>
      <c r="OGM4" s="191"/>
      <c r="OGN4" s="191"/>
      <c r="OGO4" s="191"/>
      <c r="OGP4" s="191"/>
      <c r="OGQ4" s="191"/>
      <c r="OGR4" s="191"/>
      <c r="OGS4" s="191"/>
      <c r="OGT4" s="191"/>
      <c r="OGU4" s="191"/>
      <c r="OGV4" s="191"/>
      <c r="OGW4" s="191"/>
      <c r="OGX4" s="191"/>
      <c r="OGY4" s="191"/>
      <c r="OGZ4" s="191"/>
      <c r="OHA4" s="191"/>
      <c r="OHB4" s="191"/>
      <c r="OHC4" s="191"/>
      <c r="OHD4" s="191"/>
      <c r="OHE4" s="191"/>
      <c r="OHF4" s="191"/>
      <c r="OHG4" s="191"/>
      <c r="OHH4" s="191"/>
      <c r="OHI4" s="191"/>
      <c r="OHJ4" s="191"/>
      <c r="OHK4" s="191"/>
      <c r="OHL4" s="191"/>
      <c r="OHM4" s="191"/>
      <c r="OHN4" s="191"/>
      <c r="OHO4" s="191"/>
      <c r="OHP4" s="191"/>
      <c r="OHQ4" s="191"/>
      <c r="OHR4" s="191"/>
      <c r="OHS4" s="191"/>
      <c r="OHT4" s="191"/>
      <c r="OHU4" s="191"/>
      <c r="OHV4" s="191"/>
      <c r="OHW4" s="191"/>
      <c r="OHX4" s="191"/>
      <c r="OHY4" s="191"/>
      <c r="OHZ4" s="191"/>
      <c r="OIA4" s="191"/>
      <c r="OIB4" s="191"/>
      <c r="OIC4" s="191"/>
      <c r="OID4" s="191"/>
      <c r="OIE4" s="191"/>
      <c r="OIF4" s="191"/>
      <c r="OIG4" s="191"/>
      <c r="OIH4" s="191"/>
      <c r="OII4" s="191"/>
      <c r="OIJ4" s="191"/>
      <c r="OIK4" s="191"/>
      <c r="OIL4" s="191"/>
      <c r="OIM4" s="191"/>
      <c r="OIN4" s="191"/>
      <c r="OIO4" s="191"/>
      <c r="OIP4" s="191"/>
      <c r="OIQ4" s="191"/>
      <c r="OIR4" s="191"/>
      <c r="OIS4" s="191"/>
      <c r="OIT4" s="191"/>
      <c r="OIU4" s="191"/>
      <c r="OIV4" s="191"/>
      <c r="OIW4" s="191"/>
      <c r="OIX4" s="191"/>
      <c r="OIY4" s="191"/>
      <c r="OIZ4" s="191"/>
      <c r="OJA4" s="191"/>
      <c r="OJB4" s="191"/>
      <c r="OJC4" s="191"/>
      <c r="OJD4" s="191"/>
      <c r="OJE4" s="191"/>
      <c r="OJF4" s="191"/>
      <c r="OJG4" s="191"/>
      <c r="OJH4" s="191"/>
      <c r="OJI4" s="191"/>
      <c r="OJJ4" s="191"/>
      <c r="OJK4" s="191"/>
      <c r="OJL4" s="191"/>
      <c r="OJM4" s="191"/>
      <c r="OJN4" s="191"/>
      <c r="OJO4" s="191"/>
      <c r="OJP4" s="191"/>
      <c r="OJQ4" s="191"/>
      <c r="OJR4" s="191"/>
      <c r="OJS4" s="191"/>
      <c r="OJT4" s="191"/>
      <c r="OJU4" s="191"/>
      <c r="OJV4" s="191"/>
      <c r="OJW4" s="191"/>
      <c r="OJX4" s="191"/>
      <c r="OJY4" s="191"/>
      <c r="OJZ4" s="191"/>
      <c r="OKA4" s="191"/>
      <c r="OKB4" s="191"/>
      <c r="OKC4" s="191"/>
      <c r="OKD4" s="191"/>
      <c r="OKE4" s="191"/>
      <c r="OKF4" s="191"/>
      <c r="OKG4" s="191"/>
      <c r="OKH4" s="191"/>
      <c r="OKI4" s="191"/>
      <c r="OKJ4" s="191"/>
      <c r="OKK4" s="191"/>
      <c r="OKL4" s="191"/>
      <c r="OKM4" s="191"/>
      <c r="OKN4" s="191"/>
      <c r="OKO4" s="191"/>
      <c r="OKP4" s="191"/>
      <c r="OKQ4" s="191"/>
      <c r="OKR4" s="191"/>
      <c r="OKS4" s="191"/>
      <c r="OKT4" s="191"/>
      <c r="OKU4" s="191"/>
      <c r="OKV4" s="191"/>
      <c r="OKW4" s="191"/>
      <c r="OKX4" s="191"/>
      <c r="OKY4" s="191"/>
      <c r="OKZ4" s="191"/>
      <c r="OLA4" s="191"/>
      <c r="OLB4" s="191"/>
      <c r="OLC4" s="191"/>
      <c r="OLD4" s="191"/>
      <c r="OLE4" s="191"/>
      <c r="OLF4" s="191"/>
      <c r="OLG4" s="191"/>
      <c r="OLH4" s="191"/>
      <c r="OLI4" s="191"/>
      <c r="OLJ4" s="191"/>
      <c r="OLK4" s="191"/>
      <c r="OLL4" s="191"/>
      <c r="OLM4" s="191"/>
      <c r="OLN4" s="191"/>
      <c r="OLO4" s="191"/>
      <c r="OLP4" s="191"/>
      <c r="OLQ4" s="191"/>
      <c r="OLR4" s="191"/>
      <c r="OLS4" s="191"/>
      <c r="OLT4" s="191"/>
      <c r="OLU4" s="191"/>
      <c r="OLV4" s="191"/>
      <c r="OLW4" s="191"/>
      <c r="OLX4" s="191"/>
      <c r="OLY4" s="191"/>
      <c r="OLZ4" s="191"/>
      <c r="OMA4" s="191"/>
      <c r="OMB4" s="191"/>
      <c r="OMC4" s="191"/>
      <c r="OMD4" s="191"/>
      <c r="OME4" s="191"/>
      <c r="OMF4" s="191"/>
      <c r="OMG4" s="191"/>
      <c r="OMH4" s="191"/>
      <c r="OMI4" s="191"/>
      <c r="OMJ4" s="191"/>
      <c r="OMK4" s="191"/>
      <c r="OML4" s="191"/>
      <c r="OMM4" s="191"/>
      <c r="OMN4" s="191"/>
      <c r="OMO4" s="191"/>
      <c r="OMP4" s="191"/>
      <c r="OMQ4" s="191"/>
      <c r="OMR4" s="191"/>
      <c r="OMS4" s="191"/>
      <c r="OMT4" s="191"/>
      <c r="OMU4" s="191"/>
      <c r="OMV4" s="191"/>
      <c r="OMW4" s="191"/>
      <c r="OMX4" s="191"/>
      <c r="OMY4" s="191"/>
      <c r="OMZ4" s="191"/>
      <c r="ONA4" s="191"/>
      <c r="ONB4" s="191"/>
      <c r="ONC4" s="191"/>
      <c r="OND4" s="191"/>
      <c r="ONE4" s="191"/>
      <c r="ONF4" s="191"/>
      <c r="ONG4" s="191"/>
      <c r="ONH4" s="191"/>
      <c r="ONI4" s="191"/>
      <c r="ONJ4" s="191"/>
      <c r="ONK4" s="191"/>
      <c r="ONL4" s="191"/>
      <c r="ONM4" s="191"/>
      <c r="ONN4" s="191"/>
      <c r="ONO4" s="191"/>
      <c r="ONP4" s="191"/>
      <c r="ONQ4" s="191"/>
      <c r="ONR4" s="191"/>
      <c r="ONS4" s="191"/>
      <c r="ONT4" s="191"/>
      <c r="ONU4" s="191"/>
      <c r="ONV4" s="191"/>
      <c r="ONW4" s="191"/>
      <c r="ONX4" s="191"/>
      <c r="ONY4" s="191"/>
      <c r="ONZ4" s="191"/>
      <c r="OOA4" s="191"/>
      <c r="OOB4" s="191"/>
      <c r="OOC4" s="191"/>
      <c r="OOD4" s="191"/>
      <c r="OOE4" s="191"/>
      <c r="OOF4" s="191"/>
      <c r="OOG4" s="191"/>
      <c r="OOH4" s="191"/>
      <c r="OOI4" s="191"/>
      <c r="OOJ4" s="191"/>
      <c r="OOK4" s="191"/>
      <c r="OOL4" s="191"/>
      <c r="OOM4" s="191"/>
      <c r="OON4" s="191"/>
      <c r="OOO4" s="191"/>
      <c r="OOP4" s="191"/>
      <c r="OOQ4" s="191"/>
      <c r="OOR4" s="191"/>
      <c r="OOS4" s="191"/>
      <c r="OOT4" s="191"/>
      <c r="OOU4" s="191"/>
      <c r="OOV4" s="191"/>
      <c r="OOW4" s="191"/>
      <c r="OOX4" s="191"/>
      <c r="OOY4" s="191"/>
      <c r="OOZ4" s="191"/>
      <c r="OPA4" s="191"/>
      <c r="OPB4" s="191"/>
      <c r="OPC4" s="191"/>
      <c r="OPD4" s="191"/>
      <c r="OPE4" s="191"/>
      <c r="OPF4" s="191"/>
      <c r="OPG4" s="191"/>
      <c r="OPH4" s="191"/>
      <c r="OPI4" s="191"/>
      <c r="OPJ4" s="191"/>
      <c r="OPK4" s="191"/>
      <c r="OPL4" s="191"/>
      <c r="OPM4" s="191"/>
      <c r="OPN4" s="191"/>
      <c r="OPO4" s="191"/>
      <c r="OPP4" s="191"/>
      <c r="OPQ4" s="191"/>
      <c r="OPR4" s="191"/>
      <c r="OPS4" s="191"/>
      <c r="OPT4" s="191"/>
      <c r="OPU4" s="191"/>
      <c r="OPV4" s="191"/>
      <c r="OPW4" s="191"/>
      <c r="OPX4" s="191"/>
      <c r="OPY4" s="191"/>
      <c r="OPZ4" s="191"/>
      <c r="OQA4" s="191"/>
      <c r="OQB4" s="191"/>
      <c r="OQC4" s="191"/>
      <c r="OQD4" s="191"/>
      <c r="OQE4" s="191"/>
      <c r="OQF4" s="191"/>
      <c r="OQG4" s="191"/>
      <c r="OQH4" s="191"/>
      <c r="OQI4" s="191"/>
      <c r="OQJ4" s="191"/>
      <c r="OQK4" s="191"/>
      <c r="OQL4" s="191"/>
      <c r="OQM4" s="191"/>
      <c r="OQN4" s="191"/>
      <c r="OQO4" s="191"/>
      <c r="OQP4" s="191"/>
      <c r="OQQ4" s="191"/>
      <c r="OQR4" s="191"/>
      <c r="OQS4" s="191"/>
      <c r="OQT4" s="191"/>
      <c r="OQU4" s="191"/>
      <c r="OQV4" s="191"/>
      <c r="OQW4" s="191"/>
      <c r="OQX4" s="191"/>
      <c r="OQY4" s="191"/>
      <c r="OQZ4" s="191"/>
      <c r="ORA4" s="191"/>
      <c r="ORB4" s="191"/>
      <c r="ORC4" s="191"/>
      <c r="ORD4" s="191"/>
      <c r="ORE4" s="191"/>
      <c r="ORF4" s="191"/>
      <c r="ORG4" s="191"/>
      <c r="ORH4" s="191"/>
      <c r="ORI4" s="191"/>
      <c r="ORJ4" s="191"/>
      <c r="ORK4" s="191"/>
      <c r="ORL4" s="191"/>
      <c r="ORM4" s="191"/>
      <c r="ORN4" s="191"/>
      <c r="ORO4" s="191"/>
      <c r="ORP4" s="191"/>
      <c r="ORQ4" s="191"/>
      <c r="ORR4" s="191"/>
      <c r="ORS4" s="191"/>
      <c r="ORT4" s="191"/>
      <c r="ORU4" s="191"/>
      <c r="ORV4" s="191"/>
      <c r="ORW4" s="191"/>
      <c r="ORX4" s="191"/>
      <c r="ORY4" s="191"/>
      <c r="ORZ4" s="191"/>
      <c r="OSA4" s="191"/>
      <c r="OSB4" s="191"/>
      <c r="OSC4" s="191"/>
      <c r="OSD4" s="191"/>
      <c r="OSE4" s="191"/>
      <c r="OSF4" s="191"/>
      <c r="OSG4" s="191"/>
      <c r="OSH4" s="191"/>
      <c r="OSI4" s="191"/>
      <c r="OSJ4" s="191"/>
      <c r="OSK4" s="191"/>
      <c r="OSL4" s="191"/>
      <c r="OSM4" s="191"/>
      <c r="OSN4" s="191"/>
      <c r="OSO4" s="191"/>
      <c r="OSP4" s="191"/>
      <c r="OSQ4" s="191"/>
      <c r="OSR4" s="191"/>
      <c r="OSS4" s="191"/>
      <c r="OST4" s="191"/>
      <c r="OSU4" s="191"/>
      <c r="OSV4" s="191"/>
      <c r="OSW4" s="191"/>
      <c r="OSX4" s="191"/>
      <c r="OSY4" s="191"/>
      <c r="OSZ4" s="191"/>
      <c r="OTA4" s="191"/>
      <c r="OTB4" s="191"/>
      <c r="OTC4" s="191"/>
      <c r="OTD4" s="191"/>
      <c r="OTE4" s="191"/>
      <c r="OTF4" s="191"/>
      <c r="OTG4" s="191"/>
      <c r="OTH4" s="191"/>
      <c r="OTI4" s="191"/>
      <c r="OTJ4" s="191"/>
      <c r="OTK4" s="191"/>
      <c r="OTL4" s="191"/>
      <c r="OTM4" s="191"/>
      <c r="OTN4" s="191"/>
      <c r="OTO4" s="191"/>
      <c r="OTP4" s="191"/>
      <c r="OTQ4" s="191"/>
      <c r="OTR4" s="191"/>
      <c r="OTS4" s="191"/>
      <c r="OTT4" s="191"/>
      <c r="OTU4" s="191"/>
      <c r="OTV4" s="191"/>
      <c r="OTW4" s="191"/>
      <c r="OTX4" s="191"/>
      <c r="OTY4" s="191"/>
      <c r="OTZ4" s="191"/>
      <c r="OUA4" s="191"/>
      <c r="OUB4" s="191"/>
      <c r="OUC4" s="191"/>
      <c r="OUD4" s="191"/>
      <c r="OUE4" s="191"/>
      <c r="OUF4" s="191"/>
      <c r="OUG4" s="191"/>
      <c r="OUH4" s="191"/>
      <c r="OUI4" s="191"/>
      <c r="OUJ4" s="191"/>
      <c r="OUK4" s="191"/>
      <c r="OUL4" s="191"/>
      <c r="OUM4" s="191"/>
      <c r="OUN4" s="191"/>
      <c r="OUO4" s="191"/>
      <c r="OUP4" s="191"/>
      <c r="OUQ4" s="191"/>
      <c r="OUR4" s="191"/>
      <c r="OUS4" s="191"/>
      <c r="OUT4" s="191"/>
      <c r="OUU4" s="191"/>
      <c r="OUV4" s="191"/>
      <c r="OUW4" s="191"/>
      <c r="OUX4" s="191"/>
      <c r="OUY4" s="191"/>
      <c r="OUZ4" s="191"/>
      <c r="OVA4" s="191"/>
      <c r="OVB4" s="191"/>
      <c r="OVC4" s="191"/>
      <c r="OVD4" s="191"/>
      <c r="OVE4" s="191"/>
      <c r="OVF4" s="191"/>
      <c r="OVG4" s="191"/>
      <c r="OVH4" s="191"/>
      <c r="OVI4" s="191"/>
      <c r="OVJ4" s="191"/>
      <c r="OVK4" s="191"/>
      <c r="OVL4" s="191"/>
      <c r="OVM4" s="191"/>
      <c r="OVN4" s="191"/>
      <c r="OVO4" s="191"/>
      <c r="OVP4" s="191"/>
      <c r="OVQ4" s="191"/>
      <c r="OVR4" s="191"/>
      <c r="OVS4" s="191"/>
      <c r="OVT4" s="191"/>
      <c r="OVU4" s="191"/>
      <c r="OVV4" s="191"/>
      <c r="OVW4" s="191"/>
      <c r="OVX4" s="191"/>
      <c r="OVY4" s="191"/>
      <c r="OVZ4" s="191"/>
      <c r="OWA4" s="191"/>
      <c r="OWB4" s="191"/>
      <c r="OWC4" s="191"/>
      <c r="OWD4" s="191"/>
      <c r="OWE4" s="191"/>
      <c r="OWF4" s="191"/>
      <c r="OWG4" s="191"/>
      <c r="OWH4" s="191"/>
      <c r="OWI4" s="191"/>
      <c r="OWJ4" s="191"/>
      <c r="OWK4" s="191"/>
      <c r="OWL4" s="191"/>
      <c r="OWM4" s="191"/>
      <c r="OWN4" s="191"/>
      <c r="OWO4" s="191"/>
      <c r="OWP4" s="191"/>
      <c r="OWQ4" s="191"/>
      <c r="OWR4" s="191"/>
      <c r="OWS4" s="191"/>
      <c r="OWT4" s="191"/>
      <c r="OWU4" s="191"/>
      <c r="OWV4" s="191"/>
      <c r="OWW4" s="191"/>
      <c r="OWX4" s="191"/>
      <c r="OWY4" s="191"/>
      <c r="OWZ4" s="191"/>
      <c r="OXA4" s="191"/>
      <c r="OXB4" s="191"/>
      <c r="OXC4" s="191"/>
      <c r="OXD4" s="191"/>
      <c r="OXE4" s="191"/>
      <c r="OXF4" s="191"/>
      <c r="OXG4" s="191"/>
      <c r="OXH4" s="191"/>
      <c r="OXI4" s="191"/>
      <c r="OXJ4" s="191"/>
      <c r="OXK4" s="191"/>
      <c r="OXL4" s="191"/>
      <c r="OXM4" s="191"/>
      <c r="OXN4" s="191"/>
      <c r="OXO4" s="191"/>
      <c r="OXP4" s="191"/>
      <c r="OXQ4" s="191"/>
      <c r="OXR4" s="191"/>
      <c r="OXS4" s="191"/>
      <c r="OXT4" s="191"/>
      <c r="OXU4" s="191"/>
      <c r="OXV4" s="191"/>
      <c r="OXW4" s="191"/>
      <c r="OXX4" s="191"/>
      <c r="OXY4" s="191"/>
      <c r="OXZ4" s="191"/>
      <c r="OYA4" s="191"/>
      <c r="OYB4" s="191"/>
      <c r="OYC4" s="191"/>
      <c r="OYD4" s="191"/>
      <c r="OYE4" s="191"/>
      <c r="OYF4" s="191"/>
      <c r="OYG4" s="191"/>
      <c r="OYH4" s="191"/>
      <c r="OYI4" s="191"/>
      <c r="OYJ4" s="191"/>
      <c r="OYK4" s="191"/>
      <c r="OYL4" s="191"/>
      <c r="OYM4" s="191"/>
      <c r="OYN4" s="191"/>
      <c r="OYO4" s="191"/>
      <c r="OYP4" s="191"/>
      <c r="OYQ4" s="191"/>
      <c r="OYR4" s="191"/>
      <c r="OYS4" s="191"/>
      <c r="OYT4" s="191"/>
      <c r="OYU4" s="191"/>
      <c r="OYV4" s="191"/>
      <c r="OYW4" s="191"/>
      <c r="OYX4" s="191"/>
      <c r="OYY4" s="191"/>
      <c r="OYZ4" s="191"/>
      <c r="OZA4" s="191"/>
      <c r="OZB4" s="191"/>
      <c r="OZC4" s="191"/>
      <c r="OZD4" s="191"/>
      <c r="OZE4" s="191"/>
      <c r="OZF4" s="191"/>
      <c r="OZG4" s="191"/>
      <c r="OZH4" s="191"/>
      <c r="OZI4" s="191"/>
      <c r="OZJ4" s="191"/>
      <c r="OZK4" s="191"/>
      <c r="OZL4" s="191"/>
      <c r="OZM4" s="191"/>
      <c r="OZN4" s="191"/>
      <c r="OZO4" s="191"/>
      <c r="OZP4" s="191"/>
      <c r="OZQ4" s="191"/>
      <c r="OZR4" s="191"/>
      <c r="OZS4" s="191"/>
      <c r="OZT4" s="191"/>
      <c r="OZU4" s="191"/>
      <c r="OZV4" s="191"/>
      <c r="OZW4" s="191"/>
      <c r="OZX4" s="191"/>
      <c r="OZY4" s="191"/>
      <c r="OZZ4" s="191"/>
      <c r="PAA4" s="191"/>
      <c r="PAB4" s="191"/>
      <c r="PAC4" s="191"/>
      <c r="PAD4" s="191"/>
      <c r="PAE4" s="191"/>
      <c r="PAF4" s="191"/>
      <c r="PAG4" s="191"/>
      <c r="PAH4" s="191"/>
      <c r="PAI4" s="191"/>
      <c r="PAJ4" s="191"/>
      <c r="PAK4" s="191"/>
      <c r="PAL4" s="191"/>
      <c r="PAM4" s="191"/>
      <c r="PAN4" s="191"/>
      <c r="PAO4" s="191"/>
      <c r="PAP4" s="191"/>
      <c r="PAQ4" s="191"/>
      <c r="PAR4" s="191"/>
      <c r="PAS4" s="191"/>
      <c r="PAT4" s="191"/>
      <c r="PAU4" s="191"/>
      <c r="PAV4" s="191"/>
      <c r="PAW4" s="191"/>
      <c r="PAX4" s="191"/>
      <c r="PAY4" s="191"/>
      <c r="PAZ4" s="191"/>
      <c r="PBA4" s="191"/>
      <c r="PBB4" s="191"/>
      <c r="PBC4" s="191"/>
      <c r="PBD4" s="191"/>
      <c r="PBE4" s="191"/>
      <c r="PBF4" s="191"/>
      <c r="PBG4" s="191"/>
      <c r="PBH4" s="191"/>
      <c r="PBI4" s="191"/>
      <c r="PBJ4" s="191"/>
      <c r="PBK4" s="191"/>
      <c r="PBL4" s="191"/>
      <c r="PBM4" s="191"/>
      <c r="PBN4" s="191"/>
      <c r="PBO4" s="191"/>
      <c r="PBP4" s="191"/>
      <c r="PBQ4" s="191"/>
      <c r="PBR4" s="191"/>
      <c r="PBS4" s="191"/>
      <c r="PBT4" s="191"/>
      <c r="PBU4" s="191"/>
      <c r="PBV4" s="191"/>
      <c r="PBW4" s="191"/>
      <c r="PBX4" s="191"/>
      <c r="PBY4" s="191"/>
      <c r="PBZ4" s="191"/>
      <c r="PCA4" s="191"/>
      <c r="PCB4" s="191"/>
      <c r="PCC4" s="191"/>
      <c r="PCD4" s="191"/>
      <c r="PCE4" s="191"/>
      <c r="PCF4" s="191"/>
      <c r="PCG4" s="191"/>
      <c r="PCH4" s="191"/>
      <c r="PCI4" s="191"/>
      <c r="PCJ4" s="191"/>
      <c r="PCK4" s="191"/>
      <c r="PCL4" s="191"/>
      <c r="PCM4" s="191"/>
      <c r="PCN4" s="191"/>
      <c r="PCO4" s="191"/>
      <c r="PCP4" s="191"/>
      <c r="PCQ4" s="191"/>
      <c r="PCR4" s="191"/>
      <c r="PCS4" s="191"/>
      <c r="PCT4" s="191"/>
      <c r="PCU4" s="191"/>
      <c r="PCV4" s="191"/>
      <c r="PCW4" s="191"/>
      <c r="PCX4" s="191"/>
      <c r="PCY4" s="191"/>
      <c r="PCZ4" s="191"/>
      <c r="PDA4" s="191"/>
      <c r="PDB4" s="191"/>
      <c r="PDC4" s="191"/>
      <c r="PDD4" s="191"/>
      <c r="PDE4" s="191"/>
      <c r="PDF4" s="191"/>
      <c r="PDG4" s="191"/>
      <c r="PDH4" s="191"/>
      <c r="PDI4" s="191"/>
      <c r="PDJ4" s="191"/>
      <c r="PDK4" s="191"/>
      <c r="PDL4" s="191"/>
      <c r="PDM4" s="191"/>
      <c r="PDN4" s="191"/>
      <c r="PDO4" s="191"/>
      <c r="PDP4" s="191"/>
      <c r="PDQ4" s="191"/>
      <c r="PDR4" s="191"/>
      <c r="PDS4" s="191"/>
      <c r="PDT4" s="191"/>
      <c r="PDU4" s="191"/>
      <c r="PDV4" s="191"/>
      <c r="PDW4" s="191"/>
      <c r="PDX4" s="191"/>
      <c r="PDY4" s="191"/>
      <c r="PDZ4" s="191"/>
      <c r="PEA4" s="191"/>
      <c r="PEB4" s="191"/>
      <c r="PEC4" s="191"/>
      <c r="PED4" s="191"/>
      <c r="PEE4" s="191"/>
      <c r="PEF4" s="191"/>
      <c r="PEG4" s="191"/>
      <c r="PEH4" s="191"/>
      <c r="PEI4" s="191"/>
      <c r="PEJ4" s="191"/>
      <c r="PEK4" s="191"/>
      <c r="PEL4" s="191"/>
      <c r="PEM4" s="191"/>
      <c r="PEN4" s="191"/>
      <c r="PEO4" s="191"/>
      <c r="PEP4" s="191"/>
      <c r="PEQ4" s="191"/>
      <c r="PER4" s="191"/>
      <c r="PES4" s="191"/>
      <c r="PET4" s="191"/>
      <c r="PEU4" s="191"/>
      <c r="PEV4" s="191"/>
      <c r="PEW4" s="191"/>
      <c r="PEX4" s="191"/>
      <c r="PEY4" s="191"/>
      <c r="PEZ4" s="191"/>
      <c r="PFA4" s="191"/>
      <c r="PFB4" s="191"/>
      <c r="PFC4" s="191"/>
      <c r="PFD4" s="191"/>
      <c r="PFE4" s="191"/>
      <c r="PFF4" s="191"/>
      <c r="PFG4" s="191"/>
      <c r="PFH4" s="191"/>
      <c r="PFI4" s="191"/>
      <c r="PFJ4" s="191"/>
      <c r="PFK4" s="191"/>
      <c r="PFL4" s="191"/>
      <c r="PFM4" s="191"/>
      <c r="PFN4" s="191"/>
      <c r="PFO4" s="191"/>
      <c r="PFP4" s="191"/>
      <c r="PFQ4" s="191"/>
      <c r="PFR4" s="191"/>
      <c r="PFS4" s="191"/>
      <c r="PFT4" s="191"/>
      <c r="PFU4" s="191"/>
      <c r="PFV4" s="191"/>
      <c r="PFW4" s="191"/>
      <c r="PFX4" s="191"/>
      <c r="PFY4" s="191"/>
      <c r="PFZ4" s="191"/>
      <c r="PGA4" s="191"/>
      <c r="PGB4" s="191"/>
      <c r="PGC4" s="191"/>
      <c r="PGD4" s="191"/>
      <c r="PGE4" s="191"/>
      <c r="PGF4" s="191"/>
      <c r="PGG4" s="191"/>
      <c r="PGH4" s="191"/>
      <c r="PGI4" s="191"/>
      <c r="PGJ4" s="191"/>
      <c r="PGK4" s="191"/>
      <c r="PGL4" s="191"/>
      <c r="PGM4" s="191"/>
      <c r="PGN4" s="191"/>
      <c r="PGO4" s="191"/>
      <c r="PGP4" s="191"/>
      <c r="PGQ4" s="191"/>
      <c r="PGR4" s="191"/>
      <c r="PGS4" s="191"/>
      <c r="PGT4" s="191"/>
      <c r="PGU4" s="191"/>
      <c r="PGV4" s="191"/>
      <c r="PGW4" s="191"/>
      <c r="PGX4" s="191"/>
      <c r="PGY4" s="191"/>
      <c r="PGZ4" s="191"/>
      <c r="PHA4" s="191"/>
      <c r="PHB4" s="191"/>
      <c r="PHC4" s="191"/>
      <c r="PHD4" s="191"/>
      <c r="PHE4" s="191"/>
      <c r="PHF4" s="191"/>
      <c r="PHG4" s="191"/>
      <c r="PHH4" s="191"/>
      <c r="PHI4" s="191"/>
      <c r="PHJ4" s="191"/>
      <c r="PHK4" s="191"/>
      <c r="PHL4" s="191"/>
      <c r="PHM4" s="191"/>
      <c r="PHN4" s="191"/>
      <c r="PHO4" s="191"/>
      <c r="PHP4" s="191"/>
      <c r="PHQ4" s="191"/>
      <c r="PHR4" s="191"/>
      <c r="PHS4" s="191"/>
      <c r="PHT4" s="191"/>
      <c r="PHU4" s="191"/>
      <c r="PHV4" s="191"/>
      <c r="PHW4" s="191"/>
      <c r="PHX4" s="191"/>
      <c r="PHY4" s="191"/>
      <c r="PHZ4" s="191"/>
      <c r="PIA4" s="191"/>
      <c r="PIB4" s="191"/>
      <c r="PIC4" s="191"/>
      <c r="PID4" s="191"/>
      <c r="PIE4" s="191"/>
      <c r="PIF4" s="191"/>
      <c r="PIG4" s="191"/>
      <c r="PIH4" s="191"/>
      <c r="PII4" s="191"/>
      <c r="PIJ4" s="191"/>
      <c r="PIK4" s="191"/>
      <c r="PIL4" s="191"/>
      <c r="PIM4" s="191"/>
      <c r="PIN4" s="191"/>
      <c r="PIO4" s="191"/>
      <c r="PIP4" s="191"/>
      <c r="PIQ4" s="191"/>
      <c r="PIR4" s="191"/>
      <c r="PIS4" s="191"/>
      <c r="PIT4" s="191"/>
      <c r="PIU4" s="191"/>
      <c r="PIV4" s="191"/>
      <c r="PIW4" s="191"/>
      <c r="PIX4" s="191"/>
      <c r="PIY4" s="191"/>
      <c r="PIZ4" s="191"/>
      <c r="PJA4" s="191"/>
      <c r="PJB4" s="191"/>
      <c r="PJC4" s="191"/>
      <c r="PJD4" s="191"/>
      <c r="PJE4" s="191"/>
      <c r="PJF4" s="191"/>
      <c r="PJG4" s="191"/>
      <c r="PJH4" s="191"/>
      <c r="PJI4" s="191"/>
      <c r="PJJ4" s="191"/>
      <c r="PJK4" s="191"/>
      <c r="PJL4" s="191"/>
      <c r="PJM4" s="191"/>
      <c r="PJN4" s="191"/>
      <c r="PJO4" s="191"/>
      <c r="PJP4" s="191"/>
      <c r="PJQ4" s="191"/>
      <c r="PJR4" s="191"/>
      <c r="PJS4" s="191"/>
      <c r="PJT4" s="191"/>
      <c r="PJU4" s="191"/>
      <c r="PJV4" s="191"/>
      <c r="PJW4" s="191"/>
      <c r="PJX4" s="191"/>
      <c r="PJY4" s="191"/>
      <c r="PJZ4" s="191"/>
      <c r="PKA4" s="191"/>
      <c r="PKB4" s="191"/>
      <c r="PKC4" s="191"/>
      <c r="PKD4" s="191"/>
      <c r="PKE4" s="191"/>
      <c r="PKF4" s="191"/>
      <c r="PKG4" s="191"/>
      <c r="PKH4" s="191"/>
      <c r="PKI4" s="191"/>
      <c r="PKJ4" s="191"/>
      <c r="PKK4" s="191"/>
      <c r="PKL4" s="191"/>
      <c r="PKM4" s="191"/>
      <c r="PKN4" s="191"/>
      <c r="PKO4" s="191"/>
      <c r="PKP4" s="191"/>
      <c r="PKQ4" s="191"/>
      <c r="PKR4" s="191"/>
      <c r="PKS4" s="191"/>
      <c r="PKT4" s="191"/>
      <c r="PKU4" s="191"/>
      <c r="PKV4" s="191"/>
      <c r="PKW4" s="191"/>
      <c r="PKX4" s="191"/>
      <c r="PKY4" s="191"/>
      <c r="PKZ4" s="191"/>
      <c r="PLA4" s="191"/>
      <c r="PLB4" s="191"/>
      <c r="PLC4" s="191"/>
      <c r="PLD4" s="191"/>
      <c r="PLE4" s="191"/>
      <c r="PLF4" s="191"/>
      <c r="PLG4" s="191"/>
      <c r="PLH4" s="191"/>
      <c r="PLI4" s="191"/>
      <c r="PLJ4" s="191"/>
      <c r="PLK4" s="191"/>
      <c r="PLL4" s="191"/>
      <c r="PLM4" s="191"/>
      <c r="PLN4" s="191"/>
      <c r="PLO4" s="191"/>
      <c r="PLP4" s="191"/>
      <c r="PLQ4" s="191"/>
      <c r="PLR4" s="191"/>
      <c r="PLS4" s="191"/>
      <c r="PLT4" s="191"/>
      <c r="PLU4" s="191"/>
      <c r="PLV4" s="191"/>
      <c r="PLW4" s="191"/>
      <c r="PLX4" s="191"/>
      <c r="PLY4" s="191"/>
      <c r="PLZ4" s="191"/>
      <c r="PMA4" s="191"/>
      <c r="PMB4" s="191"/>
      <c r="PMC4" s="191"/>
      <c r="PMD4" s="191"/>
      <c r="PME4" s="191"/>
      <c r="PMF4" s="191"/>
      <c r="PMG4" s="191"/>
      <c r="PMH4" s="191"/>
      <c r="PMI4" s="191"/>
      <c r="PMJ4" s="191"/>
      <c r="PMK4" s="191"/>
      <c r="PML4" s="191"/>
      <c r="PMM4" s="191"/>
      <c r="PMN4" s="191"/>
      <c r="PMO4" s="191"/>
      <c r="PMP4" s="191"/>
      <c r="PMQ4" s="191"/>
      <c r="PMR4" s="191"/>
      <c r="PMS4" s="191"/>
      <c r="PMT4" s="191"/>
      <c r="PMU4" s="191"/>
      <c r="PMV4" s="191"/>
      <c r="PMW4" s="191"/>
      <c r="PMX4" s="191"/>
      <c r="PMY4" s="191"/>
      <c r="PMZ4" s="191"/>
      <c r="PNA4" s="191"/>
      <c r="PNB4" s="191"/>
      <c r="PNC4" s="191"/>
      <c r="PND4" s="191"/>
      <c r="PNE4" s="191"/>
      <c r="PNF4" s="191"/>
      <c r="PNG4" s="191"/>
      <c r="PNH4" s="191"/>
      <c r="PNI4" s="191"/>
      <c r="PNJ4" s="191"/>
      <c r="PNK4" s="191"/>
      <c r="PNL4" s="191"/>
      <c r="PNM4" s="191"/>
      <c r="PNN4" s="191"/>
      <c r="PNO4" s="191"/>
      <c r="PNP4" s="191"/>
      <c r="PNQ4" s="191"/>
      <c r="PNR4" s="191"/>
      <c r="PNS4" s="191"/>
      <c r="PNT4" s="191"/>
      <c r="PNU4" s="191"/>
      <c r="PNV4" s="191"/>
      <c r="PNW4" s="191"/>
      <c r="PNX4" s="191"/>
      <c r="PNY4" s="191"/>
      <c r="PNZ4" s="191"/>
      <c r="POA4" s="191"/>
      <c r="POB4" s="191"/>
      <c r="POC4" s="191"/>
      <c r="POD4" s="191"/>
      <c r="POE4" s="191"/>
      <c r="POF4" s="191"/>
      <c r="POG4" s="191"/>
      <c r="POH4" s="191"/>
      <c r="POI4" s="191"/>
      <c r="POJ4" s="191"/>
      <c r="POK4" s="191"/>
      <c r="POL4" s="191"/>
      <c r="POM4" s="191"/>
      <c r="PON4" s="191"/>
      <c r="POO4" s="191"/>
      <c r="POP4" s="191"/>
      <c r="POQ4" s="191"/>
      <c r="POR4" s="191"/>
      <c r="POS4" s="191"/>
      <c r="POT4" s="191"/>
      <c r="POU4" s="191"/>
      <c r="POV4" s="191"/>
      <c r="POW4" s="191"/>
      <c r="POX4" s="191"/>
      <c r="POY4" s="191"/>
      <c r="POZ4" s="191"/>
      <c r="PPA4" s="191"/>
      <c r="PPB4" s="191"/>
      <c r="PPC4" s="191"/>
      <c r="PPD4" s="191"/>
      <c r="PPE4" s="191"/>
      <c r="PPF4" s="191"/>
      <c r="PPG4" s="191"/>
      <c r="PPH4" s="191"/>
      <c r="PPI4" s="191"/>
      <c r="PPJ4" s="191"/>
      <c r="PPK4" s="191"/>
      <c r="PPL4" s="191"/>
      <c r="PPM4" s="191"/>
      <c r="PPN4" s="191"/>
      <c r="PPO4" s="191"/>
      <c r="PPP4" s="191"/>
      <c r="PPQ4" s="191"/>
      <c r="PPR4" s="191"/>
      <c r="PPS4" s="191"/>
      <c r="PPT4" s="191"/>
      <c r="PPU4" s="191"/>
      <c r="PPV4" s="191"/>
      <c r="PPW4" s="191"/>
      <c r="PPX4" s="191"/>
      <c r="PPY4" s="191"/>
      <c r="PPZ4" s="191"/>
      <c r="PQA4" s="191"/>
      <c r="PQB4" s="191"/>
      <c r="PQC4" s="191"/>
      <c r="PQD4" s="191"/>
      <c r="PQE4" s="191"/>
      <c r="PQF4" s="191"/>
      <c r="PQG4" s="191"/>
      <c r="PQH4" s="191"/>
      <c r="PQI4" s="191"/>
      <c r="PQJ4" s="191"/>
      <c r="PQK4" s="191"/>
      <c r="PQL4" s="191"/>
      <c r="PQM4" s="191"/>
      <c r="PQN4" s="191"/>
      <c r="PQO4" s="191"/>
      <c r="PQP4" s="191"/>
      <c r="PQQ4" s="191"/>
      <c r="PQR4" s="191"/>
      <c r="PQS4" s="191"/>
      <c r="PQT4" s="191"/>
      <c r="PQU4" s="191"/>
      <c r="PQV4" s="191"/>
      <c r="PQW4" s="191"/>
      <c r="PQX4" s="191"/>
      <c r="PQY4" s="191"/>
      <c r="PQZ4" s="191"/>
      <c r="PRA4" s="191"/>
      <c r="PRB4" s="191"/>
      <c r="PRC4" s="191"/>
      <c r="PRD4" s="191"/>
      <c r="PRE4" s="191"/>
      <c r="PRF4" s="191"/>
      <c r="PRG4" s="191"/>
      <c r="PRH4" s="191"/>
      <c r="PRI4" s="191"/>
      <c r="PRJ4" s="191"/>
      <c r="PRK4" s="191"/>
      <c r="PRL4" s="191"/>
      <c r="PRM4" s="191"/>
      <c r="PRN4" s="191"/>
      <c r="PRO4" s="191"/>
      <c r="PRP4" s="191"/>
      <c r="PRQ4" s="191"/>
      <c r="PRR4" s="191"/>
      <c r="PRS4" s="191"/>
      <c r="PRT4" s="191"/>
      <c r="PRU4" s="191"/>
      <c r="PRV4" s="191"/>
      <c r="PRW4" s="191"/>
      <c r="PRX4" s="191"/>
      <c r="PRY4" s="191"/>
      <c r="PRZ4" s="191"/>
      <c r="PSA4" s="191"/>
      <c r="PSB4" s="191"/>
      <c r="PSC4" s="191"/>
      <c r="PSD4" s="191"/>
      <c r="PSE4" s="191"/>
      <c r="PSF4" s="191"/>
      <c r="PSG4" s="191"/>
      <c r="PSH4" s="191"/>
      <c r="PSI4" s="191"/>
      <c r="PSJ4" s="191"/>
      <c r="PSK4" s="191"/>
      <c r="PSL4" s="191"/>
      <c r="PSM4" s="191"/>
      <c r="PSN4" s="191"/>
      <c r="PSO4" s="191"/>
      <c r="PSP4" s="191"/>
      <c r="PSQ4" s="191"/>
      <c r="PSR4" s="191"/>
      <c r="PSS4" s="191"/>
      <c r="PST4" s="191"/>
      <c r="PSU4" s="191"/>
      <c r="PSV4" s="191"/>
      <c r="PSW4" s="191"/>
      <c r="PSX4" s="191"/>
      <c r="PSY4" s="191"/>
      <c r="PSZ4" s="191"/>
      <c r="PTA4" s="191"/>
      <c r="PTB4" s="191"/>
      <c r="PTC4" s="191"/>
      <c r="PTD4" s="191"/>
      <c r="PTE4" s="191"/>
      <c r="PTF4" s="191"/>
      <c r="PTG4" s="191"/>
      <c r="PTH4" s="191"/>
      <c r="PTI4" s="191"/>
      <c r="PTJ4" s="191"/>
      <c r="PTK4" s="191"/>
      <c r="PTL4" s="191"/>
      <c r="PTM4" s="191"/>
      <c r="PTN4" s="191"/>
      <c r="PTO4" s="191"/>
      <c r="PTP4" s="191"/>
      <c r="PTQ4" s="191"/>
      <c r="PTR4" s="191"/>
      <c r="PTS4" s="191"/>
      <c r="PTT4" s="191"/>
      <c r="PTU4" s="191"/>
      <c r="PTV4" s="191"/>
      <c r="PTW4" s="191"/>
      <c r="PTX4" s="191"/>
      <c r="PTY4" s="191"/>
      <c r="PTZ4" s="191"/>
      <c r="PUA4" s="191"/>
      <c r="PUB4" s="191"/>
      <c r="PUC4" s="191"/>
      <c r="PUD4" s="191"/>
      <c r="PUE4" s="191"/>
      <c r="PUF4" s="191"/>
      <c r="PUG4" s="191"/>
      <c r="PUH4" s="191"/>
      <c r="PUI4" s="191"/>
      <c r="PUJ4" s="191"/>
      <c r="PUK4" s="191"/>
      <c r="PUL4" s="191"/>
      <c r="PUM4" s="191"/>
      <c r="PUN4" s="191"/>
      <c r="PUO4" s="191"/>
      <c r="PUP4" s="191"/>
      <c r="PUQ4" s="191"/>
      <c r="PUR4" s="191"/>
      <c r="PUS4" s="191"/>
      <c r="PUT4" s="191"/>
      <c r="PUU4" s="191"/>
      <c r="PUV4" s="191"/>
      <c r="PUW4" s="191"/>
      <c r="PUX4" s="191"/>
      <c r="PUY4" s="191"/>
      <c r="PUZ4" s="191"/>
      <c r="PVA4" s="191"/>
      <c r="PVB4" s="191"/>
      <c r="PVC4" s="191"/>
      <c r="PVD4" s="191"/>
      <c r="PVE4" s="191"/>
      <c r="PVF4" s="191"/>
      <c r="PVG4" s="191"/>
      <c r="PVH4" s="191"/>
      <c r="PVI4" s="191"/>
      <c r="PVJ4" s="191"/>
      <c r="PVK4" s="191"/>
      <c r="PVL4" s="191"/>
      <c r="PVM4" s="191"/>
      <c r="PVN4" s="191"/>
      <c r="PVO4" s="191"/>
      <c r="PVP4" s="191"/>
      <c r="PVQ4" s="191"/>
      <c r="PVR4" s="191"/>
      <c r="PVS4" s="191"/>
      <c r="PVT4" s="191"/>
      <c r="PVU4" s="191"/>
      <c r="PVV4" s="191"/>
      <c r="PVW4" s="191"/>
      <c r="PVX4" s="191"/>
      <c r="PVY4" s="191"/>
      <c r="PVZ4" s="191"/>
      <c r="PWA4" s="191"/>
      <c r="PWB4" s="191"/>
      <c r="PWC4" s="191"/>
      <c r="PWD4" s="191"/>
      <c r="PWE4" s="191"/>
      <c r="PWF4" s="191"/>
      <c r="PWG4" s="191"/>
      <c r="PWH4" s="191"/>
      <c r="PWI4" s="191"/>
      <c r="PWJ4" s="191"/>
      <c r="PWK4" s="191"/>
      <c r="PWL4" s="191"/>
      <c r="PWM4" s="191"/>
      <c r="PWN4" s="191"/>
      <c r="PWO4" s="191"/>
      <c r="PWP4" s="191"/>
      <c r="PWQ4" s="191"/>
      <c r="PWR4" s="191"/>
      <c r="PWS4" s="191"/>
      <c r="PWT4" s="191"/>
      <c r="PWU4" s="191"/>
      <c r="PWV4" s="191"/>
      <c r="PWW4" s="191"/>
      <c r="PWX4" s="191"/>
      <c r="PWY4" s="191"/>
      <c r="PWZ4" s="191"/>
      <c r="PXA4" s="191"/>
      <c r="PXB4" s="191"/>
      <c r="PXC4" s="191"/>
      <c r="PXD4" s="191"/>
      <c r="PXE4" s="191"/>
      <c r="PXF4" s="191"/>
      <c r="PXG4" s="191"/>
      <c r="PXH4" s="191"/>
      <c r="PXI4" s="191"/>
      <c r="PXJ4" s="191"/>
      <c r="PXK4" s="191"/>
      <c r="PXL4" s="191"/>
      <c r="PXM4" s="191"/>
      <c r="PXN4" s="191"/>
      <c r="PXO4" s="191"/>
      <c r="PXP4" s="191"/>
      <c r="PXQ4" s="191"/>
      <c r="PXR4" s="191"/>
      <c r="PXS4" s="191"/>
      <c r="PXT4" s="191"/>
      <c r="PXU4" s="191"/>
      <c r="PXV4" s="191"/>
      <c r="PXW4" s="191"/>
      <c r="PXX4" s="191"/>
      <c r="PXY4" s="191"/>
      <c r="PXZ4" s="191"/>
      <c r="PYA4" s="191"/>
      <c r="PYB4" s="191"/>
      <c r="PYC4" s="191"/>
      <c r="PYD4" s="191"/>
      <c r="PYE4" s="191"/>
      <c r="PYF4" s="191"/>
      <c r="PYG4" s="191"/>
      <c r="PYH4" s="191"/>
      <c r="PYI4" s="191"/>
      <c r="PYJ4" s="191"/>
      <c r="PYK4" s="191"/>
      <c r="PYL4" s="191"/>
      <c r="PYM4" s="191"/>
      <c r="PYN4" s="191"/>
      <c r="PYO4" s="191"/>
      <c r="PYP4" s="191"/>
      <c r="PYQ4" s="191"/>
      <c r="PYR4" s="191"/>
      <c r="PYS4" s="191"/>
      <c r="PYT4" s="191"/>
      <c r="PYU4" s="191"/>
      <c r="PYV4" s="191"/>
      <c r="PYW4" s="191"/>
      <c r="PYX4" s="191"/>
      <c r="PYY4" s="191"/>
      <c r="PYZ4" s="191"/>
      <c r="PZA4" s="191"/>
      <c r="PZB4" s="191"/>
      <c r="PZC4" s="191"/>
      <c r="PZD4" s="191"/>
      <c r="PZE4" s="191"/>
      <c r="PZF4" s="191"/>
      <c r="PZG4" s="191"/>
      <c r="PZH4" s="191"/>
      <c r="PZI4" s="191"/>
      <c r="PZJ4" s="191"/>
      <c r="PZK4" s="191"/>
      <c r="PZL4" s="191"/>
      <c r="PZM4" s="191"/>
      <c r="PZN4" s="191"/>
      <c r="PZO4" s="191"/>
      <c r="PZP4" s="191"/>
      <c r="PZQ4" s="191"/>
      <c r="PZR4" s="191"/>
      <c r="PZS4" s="191"/>
      <c r="PZT4" s="191"/>
      <c r="PZU4" s="191"/>
      <c r="PZV4" s="191"/>
      <c r="PZW4" s="191"/>
      <c r="PZX4" s="191"/>
      <c r="PZY4" s="191"/>
      <c r="PZZ4" s="191"/>
      <c r="QAA4" s="191"/>
      <c r="QAB4" s="191"/>
      <c r="QAC4" s="191"/>
      <c r="QAD4" s="191"/>
      <c r="QAE4" s="191"/>
      <c r="QAF4" s="191"/>
      <c r="QAG4" s="191"/>
      <c r="QAH4" s="191"/>
      <c r="QAI4" s="191"/>
      <c r="QAJ4" s="191"/>
      <c r="QAK4" s="191"/>
      <c r="QAL4" s="191"/>
      <c r="QAM4" s="191"/>
      <c r="QAN4" s="191"/>
      <c r="QAO4" s="191"/>
      <c r="QAP4" s="191"/>
      <c r="QAQ4" s="191"/>
      <c r="QAR4" s="191"/>
      <c r="QAS4" s="191"/>
      <c r="QAT4" s="191"/>
      <c r="QAU4" s="191"/>
      <c r="QAV4" s="191"/>
      <c r="QAW4" s="191"/>
      <c r="QAX4" s="191"/>
      <c r="QAY4" s="191"/>
      <c r="QAZ4" s="191"/>
      <c r="QBA4" s="191"/>
      <c r="QBB4" s="191"/>
      <c r="QBC4" s="191"/>
      <c r="QBD4" s="191"/>
      <c r="QBE4" s="191"/>
      <c r="QBF4" s="191"/>
      <c r="QBG4" s="191"/>
      <c r="QBH4" s="191"/>
      <c r="QBI4" s="191"/>
      <c r="QBJ4" s="191"/>
      <c r="QBK4" s="191"/>
      <c r="QBL4" s="191"/>
      <c r="QBM4" s="191"/>
      <c r="QBN4" s="191"/>
      <c r="QBO4" s="191"/>
      <c r="QBP4" s="191"/>
      <c r="QBQ4" s="191"/>
      <c r="QBR4" s="191"/>
      <c r="QBS4" s="191"/>
      <c r="QBT4" s="191"/>
      <c r="QBU4" s="191"/>
      <c r="QBV4" s="191"/>
      <c r="QBW4" s="191"/>
      <c r="QBX4" s="191"/>
      <c r="QBY4" s="191"/>
      <c r="QBZ4" s="191"/>
      <c r="QCA4" s="191"/>
      <c r="QCB4" s="191"/>
      <c r="QCC4" s="191"/>
      <c r="QCD4" s="191"/>
      <c r="QCE4" s="191"/>
      <c r="QCF4" s="191"/>
      <c r="QCG4" s="191"/>
      <c r="QCH4" s="191"/>
      <c r="QCI4" s="191"/>
      <c r="QCJ4" s="191"/>
      <c r="QCK4" s="191"/>
      <c r="QCL4" s="191"/>
      <c r="QCM4" s="191"/>
      <c r="QCN4" s="191"/>
      <c r="QCO4" s="191"/>
      <c r="QCP4" s="191"/>
      <c r="QCQ4" s="191"/>
      <c r="QCR4" s="191"/>
      <c r="QCS4" s="191"/>
      <c r="QCT4" s="191"/>
      <c r="QCU4" s="191"/>
      <c r="QCV4" s="191"/>
      <c r="QCW4" s="191"/>
      <c r="QCX4" s="191"/>
      <c r="QCY4" s="191"/>
      <c r="QCZ4" s="191"/>
      <c r="QDA4" s="191"/>
      <c r="QDB4" s="191"/>
      <c r="QDC4" s="191"/>
      <c r="QDD4" s="191"/>
      <c r="QDE4" s="191"/>
      <c r="QDF4" s="191"/>
      <c r="QDG4" s="191"/>
      <c r="QDH4" s="191"/>
      <c r="QDI4" s="191"/>
      <c r="QDJ4" s="191"/>
      <c r="QDK4" s="191"/>
      <c r="QDL4" s="191"/>
      <c r="QDM4" s="191"/>
      <c r="QDN4" s="191"/>
      <c r="QDO4" s="191"/>
      <c r="QDP4" s="191"/>
      <c r="QDQ4" s="191"/>
      <c r="QDR4" s="191"/>
      <c r="QDS4" s="191"/>
      <c r="QDT4" s="191"/>
      <c r="QDU4" s="191"/>
      <c r="QDV4" s="191"/>
      <c r="QDW4" s="191"/>
      <c r="QDX4" s="191"/>
      <c r="QDY4" s="191"/>
      <c r="QDZ4" s="191"/>
      <c r="QEA4" s="191"/>
      <c r="QEB4" s="191"/>
      <c r="QEC4" s="191"/>
      <c r="QED4" s="191"/>
      <c r="QEE4" s="191"/>
      <c r="QEF4" s="191"/>
      <c r="QEG4" s="191"/>
      <c r="QEH4" s="191"/>
      <c r="QEI4" s="191"/>
      <c r="QEJ4" s="191"/>
      <c r="QEK4" s="191"/>
      <c r="QEL4" s="191"/>
      <c r="QEM4" s="191"/>
      <c r="QEN4" s="191"/>
      <c r="QEO4" s="191"/>
      <c r="QEP4" s="191"/>
      <c r="QEQ4" s="191"/>
      <c r="QER4" s="191"/>
      <c r="QES4" s="191"/>
      <c r="QET4" s="191"/>
      <c r="QEU4" s="191"/>
      <c r="QEV4" s="191"/>
      <c r="QEW4" s="191"/>
      <c r="QEX4" s="191"/>
      <c r="QEY4" s="191"/>
      <c r="QEZ4" s="191"/>
      <c r="QFA4" s="191"/>
      <c r="QFB4" s="191"/>
      <c r="QFC4" s="191"/>
      <c r="QFD4" s="191"/>
      <c r="QFE4" s="191"/>
      <c r="QFF4" s="191"/>
      <c r="QFG4" s="191"/>
      <c r="QFH4" s="191"/>
      <c r="QFI4" s="191"/>
      <c r="QFJ4" s="191"/>
      <c r="QFK4" s="191"/>
      <c r="QFL4" s="191"/>
      <c r="QFM4" s="191"/>
      <c r="QFN4" s="191"/>
      <c r="QFO4" s="191"/>
      <c r="QFP4" s="191"/>
      <c r="QFQ4" s="191"/>
      <c r="QFR4" s="191"/>
      <c r="QFS4" s="191"/>
      <c r="QFT4" s="191"/>
      <c r="QFU4" s="191"/>
      <c r="QFV4" s="191"/>
      <c r="QFW4" s="191"/>
      <c r="QFX4" s="191"/>
      <c r="QFY4" s="191"/>
      <c r="QFZ4" s="191"/>
      <c r="QGA4" s="191"/>
      <c r="QGB4" s="191"/>
      <c r="QGC4" s="191"/>
      <c r="QGD4" s="191"/>
      <c r="QGE4" s="191"/>
      <c r="QGF4" s="191"/>
      <c r="QGG4" s="191"/>
      <c r="QGH4" s="191"/>
      <c r="QGI4" s="191"/>
      <c r="QGJ4" s="191"/>
      <c r="QGK4" s="191"/>
      <c r="QGL4" s="191"/>
      <c r="QGM4" s="191"/>
      <c r="QGN4" s="191"/>
      <c r="QGO4" s="191"/>
      <c r="QGP4" s="191"/>
      <c r="QGQ4" s="191"/>
      <c r="QGR4" s="191"/>
      <c r="QGS4" s="191"/>
      <c r="QGT4" s="191"/>
      <c r="QGU4" s="191"/>
      <c r="QGV4" s="191"/>
      <c r="QGW4" s="191"/>
      <c r="QGX4" s="191"/>
      <c r="QGY4" s="191"/>
      <c r="QGZ4" s="191"/>
      <c r="QHA4" s="191"/>
      <c r="QHB4" s="191"/>
      <c r="QHC4" s="191"/>
      <c r="QHD4" s="191"/>
      <c r="QHE4" s="191"/>
      <c r="QHF4" s="191"/>
      <c r="QHG4" s="191"/>
      <c r="QHH4" s="191"/>
      <c r="QHI4" s="191"/>
      <c r="QHJ4" s="191"/>
      <c r="QHK4" s="191"/>
      <c r="QHL4" s="191"/>
      <c r="QHM4" s="191"/>
      <c r="QHN4" s="191"/>
      <c r="QHO4" s="191"/>
      <c r="QHP4" s="191"/>
      <c r="QHQ4" s="191"/>
      <c r="QHR4" s="191"/>
      <c r="QHS4" s="191"/>
      <c r="QHT4" s="191"/>
      <c r="QHU4" s="191"/>
      <c r="QHV4" s="191"/>
      <c r="QHW4" s="191"/>
      <c r="QHX4" s="191"/>
      <c r="QHY4" s="191"/>
      <c r="QHZ4" s="191"/>
      <c r="QIA4" s="191"/>
      <c r="QIB4" s="191"/>
      <c r="QIC4" s="191"/>
      <c r="QID4" s="191"/>
      <c r="QIE4" s="191"/>
      <c r="QIF4" s="191"/>
      <c r="QIG4" s="191"/>
      <c r="QIH4" s="191"/>
      <c r="QII4" s="191"/>
      <c r="QIJ4" s="191"/>
      <c r="QIK4" s="191"/>
      <c r="QIL4" s="191"/>
      <c r="QIM4" s="191"/>
      <c r="QIN4" s="191"/>
      <c r="QIO4" s="191"/>
      <c r="QIP4" s="191"/>
      <c r="QIQ4" s="191"/>
      <c r="QIR4" s="191"/>
      <c r="QIS4" s="191"/>
      <c r="QIT4" s="191"/>
      <c r="QIU4" s="191"/>
      <c r="QIV4" s="191"/>
      <c r="QIW4" s="191"/>
      <c r="QIX4" s="191"/>
      <c r="QIY4" s="191"/>
      <c r="QIZ4" s="191"/>
      <c r="QJA4" s="191"/>
      <c r="QJB4" s="191"/>
      <c r="QJC4" s="191"/>
      <c r="QJD4" s="191"/>
      <c r="QJE4" s="191"/>
      <c r="QJF4" s="191"/>
      <c r="QJG4" s="191"/>
      <c r="QJH4" s="191"/>
      <c r="QJI4" s="191"/>
      <c r="QJJ4" s="191"/>
      <c r="QJK4" s="191"/>
      <c r="QJL4" s="191"/>
      <c r="QJM4" s="191"/>
      <c r="QJN4" s="191"/>
      <c r="QJO4" s="191"/>
      <c r="QJP4" s="191"/>
      <c r="QJQ4" s="191"/>
      <c r="QJR4" s="191"/>
      <c r="QJS4" s="191"/>
      <c r="QJT4" s="191"/>
      <c r="QJU4" s="191"/>
      <c r="QJV4" s="191"/>
      <c r="QJW4" s="191"/>
      <c r="QJX4" s="191"/>
      <c r="QJY4" s="191"/>
      <c r="QJZ4" s="191"/>
      <c r="QKA4" s="191"/>
      <c r="QKB4" s="191"/>
      <c r="QKC4" s="191"/>
      <c r="QKD4" s="191"/>
      <c r="QKE4" s="191"/>
      <c r="QKF4" s="191"/>
      <c r="QKG4" s="191"/>
      <c r="QKH4" s="191"/>
      <c r="QKI4" s="191"/>
      <c r="QKJ4" s="191"/>
      <c r="QKK4" s="191"/>
      <c r="QKL4" s="191"/>
      <c r="QKM4" s="191"/>
      <c r="QKN4" s="191"/>
      <c r="QKO4" s="191"/>
      <c r="QKP4" s="191"/>
      <c r="QKQ4" s="191"/>
      <c r="QKR4" s="191"/>
      <c r="QKS4" s="191"/>
      <c r="QKT4" s="191"/>
      <c r="QKU4" s="191"/>
      <c r="QKV4" s="191"/>
      <c r="QKW4" s="191"/>
      <c r="QKX4" s="191"/>
      <c r="QKY4" s="191"/>
      <c r="QKZ4" s="191"/>
      <c r="QLA4" s="191"/>
      <c r="QLB4" s="191"/>
      <c r="QLC4" s="191"/>
      <c r="QLD4" s="191"/>
      <c r="QLE4" s="191"/>
      <c r="QLF4" s="191"/>
      <c r="QLG4" s="191"/>
      <c r="QLH4" s="191"/>
      <c r="QLI4" s="191"/>
      <c r="QLJ4" s="191"/>
      <c r="QLK4" s="191"/>
      <c r="QLL4" s="191"/>
      <c r="QLM4" s="191"/>
      <c r="QLN4" s="191"/>
      <c r="QLO4" s="191"/>
      <c r="QLP4" s="191"/>
      <c r="QLQ4" s="191"/>
      <c r="QLR4" s="191"/>
      <c r="QLS4" s="191"/>
      <c r="QLT4" s="191"/>
      <c r="QLU4" s="191"/>
      <c r="QLV4" s="191"/>
      <c r="QLW4" s="191"/>
      <c r="QLX4" s="191"/>
      <c r="QLY4" s="191"/>
      <c r="QLZ4" s="191"/>
      <c r="QMA4" s="191"/>
      <c r="QMB4" s="191"/>
      <c r="QMC4" s="191"/>
      <c r="QMD4" s="191"/>
      <c r="QME4" s="191"/>
      <c r="QMF4" s="191"/>
      <c r="QMG4" s="191"/>
      <c r="QMH4" s="191"/>
      <c r="QMI4" s="191"/>
      <c r="QMJ4" s="191"/>
      <c r="QMK4" s="191"/>
      <c r="QML4" s="191"/>
      <c r="QMM4" s="191"/>
      <c r="QMN4" s="191"/>
      <c r="QMO4" s="191"/>
      <c r="QMP4" s="191"/>
      <c r="QMQ4" s="191"/>
      <c r="QMR4" s="191"/>
      <c r="QMS4" s="191"/>
      <c r="QMT4" s="191"/>
      <c r="QMU4" s="191"/>
      <c r="QMV4" s="191"/>
      <c r="QMW4" s="191"/>
      <c r="QMX4" s="191"/>
      <c r="QMY4" s="191"/>
      <c r="QMZ4" s="191"/>
      <c r="QNA4" s="191"/>
      <c r="QNB4" s="191"/>
      <c r="QNC4" s="191"/>
      <c r="QND4" s="191"/>
      <c r="QNE4" s="191"/>
      <c r="QNF4" s="191"/>
      <c r="QNG4" s="191"/>
      <c r="QNH4" s="191"/>
      <c r="QNI4" s="191"/>
      <c r="QNJ4" s="191"/>
      <c r="QNK4" s="191"/>
      <c r="QNL4" s="191"/>
      <c r="QNM4" s="191"/>
      <c r="QNN4" s="191"/>
      <c r="QNO4" s="191"/>
      <c r="QNP4" s="191"/>
      <c r="QNQ4" s="191"/>
      <c r="QNR4" s="191"/>
      <c r="QNS4" s="191"/>
      <c r="QNT4" s="191"/>
      <c r="QNU4" s="191"/>
      <c r="QNV4" s="191"/>
      <c r="QNW4" s="191"/>
      <c r="QNX4" s="191"/>
      <c r="QNY4" s="191"/>
      <c r="QNZ4" s="191"/>
      <c r="QOA4" s="191"/>
      <c r="QOB4" s="191"/>
      <c r="QOC4" s="191"/>
      <c r="QOD4" s="191"/>
      <c r="QOE4" s="191"/>
      <c r="QOF4" s="191"/>
      <c r="QOG4" s="191"/>
      <c r="QOH4" s="191"/>
      <c r="QOI4" s="191"/>
      <c r="QOJ4" s="191"/>
      <c r="QOK4" s="191"/>
      <c r="QOL4" s="191"/>
      <c r="QOM4" s="191"/>
      <c r="QON4" s="191"/>
      <c r="QOO4" s="191"/>
      <c r="QOP4" s="191"/>
      <c r="QOQ4" s="191"/>
      <c r="QOR4" s="191"/>
      <c r="QOS4" s="191"/>
      <c r="QOT4" s="191"/>
      <c r="QOU4" s="191"/>
      <c r="QOV4" s="191"/>
      <c r="QOW4" s="191"/>
      <c r="QOX4" s="191"/>
      <c r="QOY4" s="191"/>
      <c r="QOZ4" s="191"/>
      <c r="QPA4" s="191"/>
      <c r="QPB4" s="191"/>
      <c r="QPC4" s="191"/>
      <c r="QPD4" s="191"/>
      <c r="QPE4" s="191"/>
      <c r="QPF4" s="191"/>
      <c r="QPG4" s="191"/>
      <c r="QPH4" s="191"/>
      <c r="QPI4" s="191"/>
      <c r="QPJ4" s="191"/>
      <c r="QPK4" s="191"/>
      <c r="QPL4" s="191"/>
      <c r="QPM4" s="191"/>
      <c r="QPN4" s="191"/>
      <c r="QPO4" s="191"/>
      <c r="QPP4" s="191"/>
      <c r="QPQ4" s="191"/>
      <c r="QPR4" s="191"/>
      <c r="QPS4" s="191"/>
      <c r="QPT4" s="191"/>
      <c r="QPU4" s="191"/>
      <c r="QPV4" s="191"/>
      <c r="QPW4" s="191"/>
      <c r="QPX4" s="191"/>
      <c r="QPY4" s="191"/>
      <c r="QPZ4" s="191"/>
      <c r="QQA4" s="191"/>
      <c r="QQB4" s="191"/>
      <c r="QQC4" s="191"/>
      <c r="QQD4" s="191"/>
      <c r="QQE4" s="191"/>
      <c r="QQF4" s="191"/>
      <c r="QQG4" s="191"/>
      <c r="QQH4" s="191"/>
      <c r="QQI4" s="191"/>
      <c r="QQJ4" s="191"/>
      <c r="QQK4" s="191"/>
      <c r="QQL4" s="191"/>
      <c r="QQM4" s="191"/>
      <c r="QQN4" s="191"/>
      <c r="QQO4" s="191"/>
      <c r="QQP4" s="191"/>
      <c r="QQQ4" s="191"/>
      <c r="QQR4" s="191"/>
      <c r="QQS4" s="191"/>
      <c r="QQT4" s="191"/>
      <c r="QQU4" s="191"/>
      <c r="QQV4" s="191"/>
      <c r="QQW4" s="191"/>
      <c r="QQX4" s="191"/>
      <c r="QQY4" s="191"/>
      <c r="QQZ4" s="191"/>
      <c r="QRA4" s="191"/>
      <c r="QRB4" s="191"/>
      <c r="QRC4" s="191"/>
      <c r="QRD4" s="191"/>
      <c r="QRE4" s="191"/>
      <c r="QRF4" s="191"/>
      <c r="QRG4" s="191"/>
      <c r="QRH4" s="191"/>
      <c r="QRI4" s="191"/>
      <c r="QRJ4" s="191"/>
      <c r="QRK4" s="191"/>
      <c r="QRL4" s="191"/>
      <c r="QRM4" s="191"/>
      <c r="QRN4" s="191"/>
      <c r="QRO4" s="191"/>
      <c r="QRP4" s="191"/>
      <c r="QRQ4" s="191"/>
      <c r="QRR4" s="191"/>
      <c r="QRS4" s="191"/>
      <c r="QRT4" s="191"/>
      <c r="QRU4" s="191"/>
      <c r="QRV4" s="191"/>
      <c r="QRW4" s="191"/>
      <c r="QRX4" s="191"/>
      <c r="QRY4" s="191"/>
      <c r="QRZ4" s="191"/>
      <c r="QSA4" s="191"/>
      <c r="QSB4" s="191"/>
      <c r="QSC4" s="191"/>
      <c r="QSD4" s="191"/>
      <c r="QSE4" s="191"/>
      <c r="QSF4" s="191"/>
      <c r="QSG4" s="191"/>
      <c r="QSH4" s="191"/>
      <c r="QSI4" s="191"/>
      <c r="QSJ4" s="191"/>
      <c r="QSK4" s="191"/>
      <c r="QSL4" s="191"/>
      <c r="QSM4" s="191"/>
      <c r="QSN4" s="191"/>
      <c r="QSO4" s="191"/>
      <c r="QSP4" s="191"/>
      <c r="QSQ4" s="191"/>
      <c r="QSR4" s="191"/>
      <c r="QSS4" s="191"/>
      <c r="QST4" s="191"/>
      <c r="QSU4" s="191"/>
      <c r="QSV4" s="191"/>
      <c r="QSW4" s="191"/>
      <c r="QSX4" s="191"/>
      <c r="QSY4" s="191"/>
      <c r="QSZ4" s="191"/>
      <c r="QTA4" s="191"/>
      <c r="QTB4" s="191"/>
      <c r="QTC4" s="191"/>
      <c r="QTD4" s="191"/>
      <c r="QTE4" s="191"/>
      <c r="QTF4" s="191"/>
      <c r="QTG4" s="191"/>
      <c r="QTH4" s="191"/>
      <c r="QTI4" s="191"/>
      <c r="QTJ4" s="191"/>
      <c r="QTK4" s="191"/>
      <c r="QTL4" s="191"/>
      <c r="QTM4" s="191"/>
      <c r="QTN4" s="191"/>
      <c r="QTO4" s="191"/>
      <c r="QTP4" s="191"/>
      <c r="QTQ4" s="191"/>
      <c r="QTR4" s="191"/>
      <c r="QTS4" s="191"/>
      <c r="QTT4" s="191"/>
      <c r="QTU4" s="191"/>
      <c r="QTV4" s="191"/>
      <c r="QTW4" s="191"/>
      <c r="QTX4" s="191"/>
      <c r="QTY4" s="191"/>
      <c r="QTZ4" s="191"/>
      <c r="QUA4" s="191"/>
      <c r="QUB4" s="191"/>
      <c r="QUC4" s="191"/>
      <c r="QUD4" s="191"/>
      <c r="QUE4" s="191"/>
      <c r="QUF4" s="191"/>
      <c r="QUG4" s="191"/>
      <c r="QUH4" s="191"/>
      <c r="QUI4" s="191"/>
      <c r="QUJ4" s="191"/>
      <c r="QUK4" s="191"/>
      <c r="QUL4" s="191"/>
      <c r="QUM4" s="191"/>
      <c r="QUN4" s="191"/>
      <c r="QUO4" s="191"/>
      <c r="QUP4" s="191"/>
      <c r="QUQ4" s="191"/>
      <c r="QUR4" s="191"/>
      <c r="QUS4" s="191"/>
      <c r="QUT4" s="191"/>
      <c r="QUU4" s="191"/>
      <c r="QUV4" s="191"/>
      <c r="QUW4" s="191"/>
      <c r="QUX4" s="191"/>
      <c r="QUY4" s="191"/>
      <c r="QUZ4" s="191"/>
      <c r="QVA4" s="191"/>
      <c r="QVB4" s="191"/>
      <c r="QVC4" s="191"/>
      <c r="QVD4" s="191"/>
      <c r="QVE4" s="191"/>
      <c r="QVF4" s="191"/>
      <c r="QVG4" s="191"/>
      <c r="QVH4" s="191"/>
      <c r="QVI4" s="191"/>
      <c r="QVJ4" s="191"/>
      <c r="QVK4" s="191"/>
      <c r="QVL4" s="191"/>
      <c r="QVM4" s="191"/>
      <c r="QVN4" s="191"/>
      <c r="QVO4" s="191"/>
      <c r="QVP4" s="191"/>
      <c r="QVQ4" s="191"/>
      <c r="QVR4" s="191"/>
      <c r="QVS4" s="191"/>
      <c r="QVT4" s="191"/>
      <c r="QVU4" s="191"/>
      <c r="QVV4" s="191"/>
      <c r="QVW4" s="191"/>
      <c r="QVX4" s="191"/>
      <c r="QVY4" s="191"/>
      <c r="QVZ4" s="191"/>
      <c r="QWA4" s="191"/>
      <c r="QWB4" s="191"/>
      <c r="QWC4" s="191"/>
      <c r="QWD4" s="191"/>
      <c r="QWE4" s="191"/>
      <c r="QWF4" s="191"/>
      <c r="QWG4" s="191"/>
      <c r="QWH4" s="191"/>
      <c r="QWI4" s="191"/>
      <c r="QWJ4" s="191"/>
      <c r="QWK4" s="191"/>
      <c r="QWL4" s="191"/>
      <c r="QWM4" s="191"/>
      <c r="QWN4" s="191"/>
      <c r="QWO4" s="191"/>
      <c r="QWP4" s="191"/>
      <c r="QWQ4" s="191"/>
      <c r="QWR4" s="191"/>
      <c r="QWS4" s="191"/>
      <c r="QWT4" s="191"/>
      <c r="QWU4" s="191"/>
      <c r="QWV4" s="191"/>
      <c r="QWW4" s="191"/>
      <c r="QWX4" s="191"/>
      <c r="QWY4" s="191"/>
      <c r="QWZ4" s="191"/>
      <c r="QXA4" s="191"/>
      <c r="QXB4" s="191"/>
      <c r="QXC4" s="191"/>
      <c r="QXD4" s="191"/>
      <c r="QXE4" s="191"/>
      <c r="QXF4" s="191"/>
      <c r="QXG4" s="191"/>
      <c r="QXH4" s="191"/>
      <c r="QXI4" s="191"/>
      <c r="QXJ4" s="191"/>
      <c r="QXK4" s="191"/>
      <c r="QXL4" s="191"/>
      <c r="QXM4" s="191"/>
      <c r="QXN4" s="191"/>
      <c r="QXO4" s="191"/>
      <c r="QXP4" s="191"/>
      <c r="QXQ4" s="191"/>
      <c r="QXR4" s="191"/>
      <c r="QXS4" s="191"/>
      <c r="QXT4" s="191"/>
      <c r="QXU4" s="191"/>
      <c r="QXV4" s="191"/>
      <c r="QXW4" s="191"/>
      <c r="QXX4" s="191"/>
      <c r="QXY4" s="191"/>
      <c r="QXZ4" s="191"/>
      <c r="QYA4" s="191"/>
      <c r="QYB4" s="191"/>
      <c r="QYC4" s="191"/>
      <c r="QYD4" s="191"/>
      <c r="QYE4" s="191"/>
      <c r="QYF4" s="191"/>
      <c r="QYG4" s="191"/>
      <c r="QYH4" s="191"/>
      <c r="QYI4" s="191"/>
      <c r="QYJ4" s="191"/>
      <c r="QYK4" s="191"/>
      <c r="QYL4" s="191"/>
      <c r="QYM4" s="191"/>
      <c r="QYN4" s="191"/>
      <c r="QYO4" s="191"/>
      <c r="QYP4" s="191"/>
      <c r="QYQ4" s="191"/>
      <c r="QYR4" s="191"/>
      <c r="QYS4" s="191"/>
      <c r="QYT4" s="191"/>
      <c r="QYU4" s="191"/>
      <c r="QYV4" s="191"/>
      <c r="QYW4" s="191"/>
      <c r="QYX4" s="191"/>
      <c r="QYY4" s="191"/>
      <c r="QYZ4" s="191"/>
      <c r="QZA4" s="191"/>
      <c r="QZB4" s="191"/>
      <c r="QZC4" s="191"/>
      <c r="QZD4" s="191"/>
      <c r="QZE4" s="191"/>
      <c r="QZF4" s="191"/>
      <c r="QZG4" s="191"/>
      <c r="QZH4" s="191"/>
      <c r="QZI4" s="191"/>
      <c r="QZJ4" s="191"/>
      <c r="QZK4" s="191"/>
      <c r="QZL4" s="191"/>
      <c r="QZM4" s="191"/>
      <c r="QZN4" s="191"/>
      <c r="QZO4" s="191"/>
      <c r="QZP4" s="191"/>
      <c r="QZQ4" s="191"/>
      <c r="QZR4" s="191"/>
      <c r="QZS4" s="191"/>
      <c r="QZT4" s="191"/>
      <c r="QZU4" s="191"/>
      <c r="QZV4" s="191"/>
      <c r="QZW4" s="191"/>
      <c r="QZX4" s="191"/>
      <c r="QZY4" s="191"/>
      <c r="QZZ4" s="191"/>
      <c r="RAA4" s="191"/>
      <c r="RAB4" s="191"/>
      <c r="RAC4" s="191"/>
      <c r="RAD4" s="191"/>
      <c r="RAE4" s="191"/>
      <c r="RAF4" s="191"/>
      <c r="RAG4" s="191"/>
      <c r="RAH4" s="191"/>
      <c r="RAI4" s="191"/>
      <c r="RAJ4" s="191"/>
      <c r="RAK4" s="191"/>
      <c r="RAL4" s="191"/>
      <c r="RAM4" s="191"/>
      <c r="RAN4" s="191"/>
      <c r="RAO4" s="191"/>
      <c r="RAP4" s="191"/>
      <c r="RAQ4" s="191"/>
      <c r="RAR4" s="191"/>
      <c r="RAS4" s="191"/>
      <c r="RAT4" s="191"/>
      <c r="RAU4" s="191"/>
      <c r="RAV4" s="191"/>
      <c r="RAW4" s="191"/>
      <c r="RAX4" s="191"/>
      <c r="RAY4" s="191"/>
      <c r="RAZ4" s="191"/>
      <c r="RBA4" s="191"/>
      <c r="RBB4" s="191"/>
      <c r="RBC4" s="191"/>
      <c r="RBD4" s="191"/>
      <c r="RBE4" s="191"/>
      <c r="RBF4" s="191"/>
      <c r="RBG4" s="191"/>
      <c r="RBH4" s="191"/>
      <c r="RBI4" s="191"/>
      <c r="RBJ4" s="191"/>
      <c r="RBK4" s="191"/>
      <c r="RBL4" s="191"/>
      <c r="RBM4" s="191"/>
      <c r="RBN4" s="191"/>
      <c r="RBO4" s="191"/>
      <c r="RBP4" s="191"/>
      <c r="RBQ4" s="191"/>
      <c r="RBR4" s="191"/>
      <c r="RBS4" s="191"/>
      <c r="RBT4" s="191"/>
      <c r="RBU4" s="191"/>
      <c r="RBV4" s="191"/>
      <c r="RBW4" s="191"/>
      <c r="RBX4" s="191"/>
      <c r="RBY4" s="191"/>
      <c r="RBZ4" s="191"/>
      <c r="RCA4" s="191"/>
      <c r="RCB4" s="191"/>
      <c r="RCC4" s="191"/>
      <c r="RCD4" s="191"/>
      <c r="RCE4" s="191"/>
      <c r="RCF4" s="191"/>
      <c r="RCG4" s="191"/>
      <c r="RCH4" s="191"/>
      <c r="RCI4" s="191"/>
      <c r="RCJ4" s="191"/>
      <c r="RCK4" s="191"/>
      <c r="RCL4" s="191"/>
      <c r="RCM4" s="191"/>
      <c r="RCN4" s="191"/>
      <c r="RCO4" s="191"/>
      <c r="RCP4" s="191"/>
      <c r="RCQ4" s="191"/>
      <c r="RCR4" s="191"/>
      <c r="RCS4" s="191"/>
      <c r="RCT4" s="191"/>
      <c r="RCU4" s="191"/>
      <c r="RCV4" s="191"/>
      <c r="RCW4" s="191"/>
      <c r="RCX4" s="191"/>
      <c r="RCY4" s="191"/>
      <c r="RCZ4" s="191"/>
      <c r="RDA4" s="191"/>
      <c r="RDB4" s="191"/>
      <c r="RDC4" s="191"/>
      <c r="RDD4" s="191"/>
      <c r="RDE4" s="191"/>
      <c r="RDF4" s="191"/>
      <c r="RDG4" s="191"/>
      <c r="RDH4" s="191"/>
      <c r="RDI4" s="191"/>
      <c r="RDJ4" s="191"/>
      <c r="RDK4" s="191"/>
      <c r="RDL4" s="191"/>
      <c r="RDM4" s="191"/>
      <c r="RDN4" s="191"/>
      <c r="RDO4" s="191"/>
      <c r="RDP4" s="191"/>
      <c r="RDQ4" s="191"/>
      <c r="RDR4" s="191"/>
      <c r="RDS4" s="191"/>
      <c r="RDT4" s="191"/>
      <c r="RDU4" s="191"/>
      <c r="RDV4" s="191"/>
      <c r="RDW4" s="191"/>
      <c r="RDX4" s="191"/>
      <c r="RDY4" s="191"/>
      <c r="RDZ4" s="191"/>
      <c r="REA4" s="191"/>
      <c r="REB4" s="191"/>
      <c r="REC4" s="191"/>
      <c r="RED4" s="191"/>
      <c r="REE4" s="191"/>
      <c r="REF4" s="191"/>
      <c r="REG4" s="191"/>
      <c r="REH4" s="191"/>
      <c r="REI4" s="191"/>
      <c r="REJ4" s="191"/>
      <c r="REK4" s="191"/>
      <c r="REL4" s="191"/>
      <c r="REM4" s="191"/>
      <c r="REN4" s="191"/>
      <c r="REO4" s="191"/>
      <c r="REP4" s="191"/>
      <c r="REQ4" s="191"/>
      <c r="RER4" s="191"/>
      <c r="RES4" s="191"/>
      <c r="RET4" s="191"/>
      <c r="REU4" s="191"/>
      <c r="REV4" s="191"/>
      <c r="REW4" s="191"/>
      <c r="REX4" s="191"/>
      <c r="REY4" s="191"/>
      <c r="REZ4" s="191"/>
      <c r="RFA4" s="191"/>
      <c r="RFB4" s="191"/>
      <c r="RFC4" s="191"/>
      <c r="RFD4" s="191"/>
      <c r="RFE4" s="191"/>
      <c r="RFF4" s="191"/>
      <c r="RFG4" s="191"/>
      <c r="RFH4" s="191"/>
      <c r="RFI4" s="191"/>
      <c r="RFJ4" s="191"/>
      <c r="RFK4" s="191"/>
      <c r="RFL4" s="191"/>
      <c r="RFM4" s="191"/>
      <c r="RFN4" s="191"/>
      <c r="RFO4" s="191"/>
      <c r="RFP4" s="191"/>
      <c r="RFQ4" s="191"/>
      <c r="RFR4" s="191"/>
      <c r="RFS4" s="191"/>
      <c r="RFT4" s="191"/>
      <c r="RFU4" s="191"/>
      <c r="RFV4" s="191"/>
      <c r="RFW4" s="191"/>
      <c r="RFX4" s="191"/>
      <c r="RFY4" s="191"/>
      <c r="RFZ4" s="191"/>
      <c r="RGA4" s="191"/>
      <c r="RGB4" s="191"/>
      <c r="RGC4" s="191"/>
      <c r="RGD4" s="191"/>
      <c r="RGE4" s="191"/>
      <c r="RGF4" s="191"/>
      <c r="RGG4" s="191"/>
      <c r="RGH4" s="191"/>
      <c r="RGI4" s="191"/>
      <c r="RGJ4" s="191"/>
      <c r="RGK4" s="191"/>
      <c r="RGL4" s="191"/>
      <c r="RGM4" s="191"/>
      <c r="RGN4" s="191"/>
      <c r="RGO4" s="191"/>
      <c r="RGP4" s="191"/>
      <c r="RGQ4" s="191"/>
      <c r="RGR4" s="191"/>
      <c r="RGS4" s="191"/>
      <c r="RGT4" s="191"/>
      <c r="RGU4" s="191"/>
      <c r="RGV4" s="191"/>
      <c r="RGW4" s="191"/>
      <c r="RGX4" s="191"/>
      <c r="RGY4" s="191"/>
      <c r="RGZ4" s="191"/>
      <c r="RHA4" s="191"/>
      <c r="RHB4" s="191"/>
      <c r="RHC4" s="191"/>
      <c r="RHD4" s="191"/>
      <c r="RHE4" s="191"/>
      <c r="RHF4" s="191"/>
      <c r="RHG4" s="191"/>
      <c r="RHH4" s="191"/>
      <c r="RHI4" s="191"/>
      <c r="RHJ4" s="191"/>
      <c r="RHK4" s="191"/>
      <c r="RHL4" s="191"/>
      <c r="RHM4" s="191"/>
      <c r="RHN4" s="191"/>
      <c r="RHO4" s="191"/>
      <c r="RHP4" s="191"/>
      <c r="RHQ4" s="191"/>
      <c r="RHR4" s="191"/>
      <c r="RHS4" s="191"/>
      <c r="RHT4" s="191"/>
      <c r="RHU4" s="191"/>
      <c r="RHV4" s="191"/>
      <c r="RHW4" s="191"/>
      <c r="RHX4" s="191"/>
      <c r="RHY4" s="191"/>
      <c r="RHZ4" s="191"/>
      <c r="RIA4" s="191"/>
      <c r="RIB4" s="191"/>
      <c r="RIC4" s="191"/>
      <c r="RID4" s="191"/>
      <c r="RIE4" s="191"/>
      <c r="RIF4" s="191"/>
      <c r="RIG4" s="191"/>
      <c r="RIH4" s="191"/>
      <c r="RII4" s="191"/>
      <c r="RIJ4" s="191"/>
      <c r="RIK4" s="191"/>
      <c r="RIL4" s="191"/>
      <c r="RIM4" s="191"/>
      <c r="RIN4" s="191"/>
      <c r="RIO4" s="191"/>
      <c r="RIP4" s="191"/>
      <c r="RIQ4" s="191"/>
      <c r="RIR4" s="191"/>
      <c r="RIS4" s="191"/>
      <c r="RIT4" s="191"/>
      <c r="RIU4" s="191"/>
      <c r="RIV4" s="191"/>
      <c r="RIW4" s="191"/>
      <c r="RIX4" s="191"/>
      <c r="RIY4" s="191"/>
      <c r="RIZ4" s="191"/>
      <c r="RJA4" s="191"/>
      <c r="RJB4" s="191"/>
      <c r="RJC4" s="191"/>
      <c r="RJD4" s="191"/>
      <c r="RJE4" s="191"/>
      <c r="RJF4" s="191"/>
      <c r="RJG4" s="191"/>
      <c r="RJH4" s="191"/>
      <c r="RJI4" s="191"/>
      <c r="RJJ4" s="191"/>
      <c r="RJK4" s="191"/>
      <c r="RJL4" s="191"/>
      <c r="RJM4" s="191"/>
      <c r="RJN4" s="191"/>
      <c r="RJO4" s="191"/>
      <c r="RJP4" s="191"/>
      <c r="RJQ4" s="191"/>
      <c r="RJR4" s="191"/>
      <c r="RJS4" s="191"/>
      <c r="RJT4" s="191"/>
      <c r="RJU4" s="191"/>
      <c r="RJV4" s="191"/>
      <c r="RJW4" s="191"/>
      <c r="RJX4" s="191"/>
      <c r="RJY4" s="191"/>
      <c r="RJZ4" s="191"/>
      <c r="RKA4" s="191"/>
      <c r="RKB4" s="191"/>
      <c r="RKC4" s="191"/>
      <c r="RKD4" s="191"/>
      <c r="RKE4" s="191"/>
      <c r="RKF4" s="191"/>
      <c r="RKG4" s="191"/>
      <c r="RKH4" s="191"/>
      <c r="RKI4" s="191"/>
      <c r="RKJ4" s="191"/>
      <c r="RKK4" s="191"/>
      <c r="RKL4" s="191"/>
      <c r="RKM4" s="191"/>
      <c r="RKN4" s="191"/>
      <c r="RKO4" s="191"/>
      <c r="RKP4" s="191"/>
      <c r="RKQ4" s="191"/>
      <c r="RKR4" s="191"/>
      <c r="RKS4" s="191"/>
      <c r="RKT4" s="191"/>
      <c r="RKU4" s="191"/>
      <c r="RKV4" s="191"/>
      <c r="RKW4" s="191"/>
      <c r="RKX4" s="191"/>
      <c r="RKY4" s="191"/>
      <c r="RKZ4" s="191"/>
      <c r="RLA4" s="191"/>
      <c r="RLB4" s="191"/>
      <c r="RLC4" s="191"/>
      <c r="RLD4" s="191"/>
      <c r="RLE4" s="191"/>
      <c r="RLF4" s="191"/>
      <c r="RLG4" s="191"/>
      <c r="RLH4" s="191"/>
      <c r="RLI4" s="191"/>
      <c r="RLJ4" s="191"/>
      <c r="RLK4" s="191"/>
      <c r="RLL4" s="191"/>
      <c r="RLM4" s="191"/>
      <c r="RLN4" s="191"/>
      <c r="RLO4" s="191"/>
      <c r="RLP4" s="191"/>
      <c r="RLQ4" s="191"/>
      <c r="RLR4" s="191"/>
      <c r="RLS4" s="191"/>
      <c r="RLT4" s="191"/>
      <c r="RLU4" s="191"/>
      <c r="RLV4" s="191"/>
      <c r="RLW4" s="191"/>
      <c r="RLX4" s="191"/>
      <c r="RLY4" s="191"/>
      <c r="RLZ4" s="191"/>
      <c r="RMA4" s="191"/>
      <c r="RMB4" s="191"/>
      <c r="RMC4" s="191"/>
      <c r="RMD4" s="191"/>
      <c r="RME4" s="191"/>
      <c r="RMF4" s="191"/>
      <c r="RMG4" s="191"/>
      <c r="RMH4" s="191"/>
      <c r="RMI4" s="191"/>
      <c r="RMJ4" s="191"/>
      <c r="RMK4" s="191"/>
      <c r="RML4" s="191"/>
      <c r="RMM4" s="191"/>
      <c r="RMN4" s="191"/>
      <c r="RMO4" s="191"/>
      <c r="RMP4" s="191"/>
      <c r="RMQ4" s="191"/>
      <c r="RMR4" s="191"/>
      <c r="RMS4" s="191"/>
      <c r="RMT4" s="191"/>
      <c r="RMU4" s="191"/>
      <c r="RMV4" s="191"/>
      <c r="RMW4" s="191"/>
      <c r="RMX4" s="191"/>
      <c r="RMY4" s="191"/>
      <c r="RMZ4" s="191"/>
      <c r="RNA4" s="191"/>
      <c r="RNB4" s="191"/>
      <c r="RNC4" s="191"/>
      <c r="RND4" s="191"/>
      <c r="RNE4" s="191"/>
      <c r="RNF4" s="191"/>
      <c r="RNG4" s="191"/>
      <c r="RNH4" s="191"/>
      <c r="RNI4" s="191"/>
      <c r="RNJ4" s="191"/>
      <c r="RNK4" s="191"/>
      <c r="RNL4" s="191"/>
      <c r="RNM4" s="191"/>
      <c r="RNN4" s="191"/>
      <c r="RNO4" s="191"/>
      <c r="RNP4" s="191"/>
      <c r="RNQ4" s="191"/>
      <c r="RNR4" s="191"/>
      <c r="RNS4" s="191"/>
      <c r="RNT4" s="191"/>
      <c r="RNU4" s="191"/>
      <c r="RNV4" s="191"/>
      <c r="RNW4" s="191"/>
      <c r="RNX4" s="191"/>
      <c r="RNY4" s="191"/>
      <c r="RNZ4" s="191"/>
      <c r="ROA4" s="191"/>
      <c r="ROB4" s="191"/>
      <c r="ROC4" s="191"/>
      <c r="ROD4" s="191"/>
      <c r="ROE4" s="191"/>
      <c r="ROF4" s="191"/>
      <c r="ROG4" s="191"/>
      <c r="ROH4" s="191"/>
      <c r="ROI4" s="191"/>
      <c r="ROJ4" s="191"/>
      <c r="ROK4" s="191"/>
      <c r="ROL4" s="191"/>
      <c r="ROM4" s="191"/>
      <c r="RON4" s="191"/>
      <c r="ROO4" s="191"/>
      <c r="ROP4" s="191"/>
      <c r="ROQ4" s="191"/>
      <c r="ROR4" s="191"/>
      <c r="ROS4" s="191"/>
      <c r="ROT4" s="191"/>
      <c r="ROU4" s="191"/>
      <c r="ROV4" s="191"/>
      <c r="ROW4" s="191"/>
      <c r="ROX4" s="191"/>
      <c r="ROY4" s="191"/>
      <c r="ROZ4" s="191"/>
      <c r="RPA4" s="191"/>
      <c r="RPB4" s="191"/>
      <c r="RPC4" s="191"/>
      <c r="RPD4" s="191"/>
      <c r="RPE4" s="191"/>
      <c r="RPF4" s="191"/>
      <c r="RPG4" s="191"/>
      <c r="RPH4" s="191"/>
      <c r="RPI4" s="191"/>
      <c r="RPJ4" s="191"/>
      <c r="RPK4" s="191"/>
      <c r="RPL4" s="191"/>
      <c r="RPM4" s="191"/>
      <c r="RPN4" s="191"/>
      <c r="RPO4" s="191"/>
      <c r="RPP4" s="191"/>
      <c r="RPQ4" s="191"/>
      <c r="RPR4" s="191"/>
      <c r="RPS4" s="191"/>
      <c r="RPT4" s="191"/>
      <c r="RPU4" s="191"/>
      <c r="RPV4" s="191"/>
      <c r="RPW4" s="191"/>
      <c r="RPX4" s="191"/>
      <c r="RPY4" s="191"/>
      <c r="RPZ4" s="191"/>
      <c r="RQA4" s="191"/>
      <c r="RQB4" s="191"/>
      <c r="RQC4" s="191"/>
      <c r="RQD4" s="191"/>
      <c r="RQE4" s="191"/>
      <c r="RQF4" s="191"/>
      <c r="RQG4" s="191"/>
      <c r="RQH4" s="191"/>
      <c r="RQI4" s="191"/>
      <c r="RQJ4" s="191"/>
      <c r="RQK4" s="191"/>
      <c r="RQL4" s="191"/>
      <c r="RQM4" s="191"/>
      <c r="RQN4" s="191"/>
      <c r="RQO4" s="191"/>
      <c r="RQP4" s="191"/>
      <c r="RQQ4" s="191"/>
      <c r="RQR4" s="191"/>
      <c r="RQS4" s="191"/>
      <c r="RQT4" s="191"/>
      <c r="RQU4" s="191"/>
      <c r="RQV4" s="191"/>
      <c r="RQW4" s="191"/>
      <c r="RQX4" s="191"/>
      <c r="RQY4" s="191"/>
      <c r="RQZ4" s="191"/>
      <c r="RRA4" s="191"/>
      <c r="RRB4" s="191"/>
      <c r="RRC4" s="191"/>
      <c r="RRD4" s="191"/>
      <c r="RRE4" s="191"/>
      <c r="RRF4" s="191"/>
      <c r="RRG4" s="191"/>
      <c r="RRH4" s="191"/>
      <c r="RRI4" s="191"/>
      <c r="RRJ4" s="191"/>
      <c r="RRK4" s="191"/>
      <c r="RRL4" s="191"/>
      <c r="RRM4" s="191"/>
      <c r="RRN4" s="191"/>
      <c r="RRO4" s="191"/>
      <c r="RRP4" s="191"/>
      <c r="RRQ4" s="191"/>
      <c r="RRR4" s="191"/>
      <c r="RRS4" s="191"/>
      <c r="RRT4" s="191"/>
      <c r="RRU4" s="191"/>
      <c r="RRV4" s="191"/>
      <c r="RRW4" s="191"/>
      <c r="RRX4" s="191"/>
      <c r="RRY4" s="191"/>
      <c r="RRZ4" s="191"/>
      <c r="RSA4" s="191"/>
      <c r="RSB4" s="191"/>
      <c r="RSC4" s="191"/>
      <c r="RSD4" s="191"/>
      <c r="RSE4" s="191"/>
      <c r="RSF4" s="191"/>
      <c r="RSG4" s="191"/>
      <c r="RSH4" s="191"/>
      <c r="RSI4" s="191"/>
      <c r="RSJ4" s="191"/>
      <c r="RSK4" s="191"/>
      <c r="RSL4" s="191"/>
      <c r="RSM4" s="191"/>
      <c r="RSN4" s="191"/>
      <c r="RSO4" s="191"/>
      <c r="RSP4" s="191"/>
      <c r="RSQ4" s="191"/>
      <c r="RSR4" s="191"/>
      <c r="RSS4" s="191"/>
      <c r="RST4" s="191"/>
      <c r="RSU4" s="191"/>
      <c r="RSV4" s="191"/>
      <c r="RSW4" s="191"/>
      <c r="RSX4" s="191"/>
      <c r="RSY4" s="191"/>
      <c r="RSZ4" s="191"/>
      <c r="RTA4" s="191"/>
      <c r="RTB4" s="191"/>
      <c r="RTC4" s="191"/>
      <c r="RTD4" s="191"/>
      <c r="RTE4" s="191"/>
      <c r="RTF4" s="191"/>
      <c r="RTG4" s="191"/>
      <c r="RTH4" s="191"/>
      <c r="RTI4" s="191"/>
      <c r="RTJ4" s="191"/>
      <c r="RTK4" s="191"/>
      <c r="RTL4" s="191"/>
      <c r="RTM4" s="191"/>
      <c r="RTN4" s="191"/>
      <c r="RTO4" s="191"/>
      <c r="RTP4" s="191"/>
      <c r="RTQ4" s="191"/>
      <c r="RTR4" s="191"/>
      <c r="RTS4" s="191"/>
      <c r="RTT4" s="191"/>
      <c r="RTU4" s="191"/>
      <c r="RTV4" s="191"/>
      <c r="RTW4" s="191"/>
      <c r="RTX4" s="191"/>
      <c r="RTY4" s="191"/>
      <c r="RTZ4" s="191"/>
      <c r="RUA4" s="191"/>
      <c r="RUB4" s="191"/>
      <c r="RUC4" s="191"/>
      <c r="RUD4" s="191"/>
      <c r="RUE4" s="191"/>
      <c r="RUF4" s="191"/>
      <c r="RUG4" s="191"/>
      <c r="RUH4" s="191"/>
      <c r="RUI4" s="191"/>
      <c r="RUJ4" s="191"/>
      <c r="RUK4" s="191"/>
      <c r="RUL4" s="191"/>
      <c r="RUM4" s="191"/>
      <c r="RUN4" s="191"/>
      <c r="RUO4" s="191"/>
      <c r="RUP4" s="191"/>
      <c r="RUQ4" s="191"/>
      <c r="RUR4" s="191"/>
      <c r="RUS4" s="191"/>
      <c r="RUT4" s="191"/>
      <c r="RUU4" s="191"/>
      <c r="RUV4" s="191"/>
      <c r="RUW4" s="191"/>
      <c r="RUX4" s="191"/>
      <c r="RUY4" s="191"/>
      <c r="RUZ4" s="191"/>
      <c r="RVA4" s="191"/>
      <c r="RVB4" s="191"/>
      <c r="RVC4" s="191"/>
      <c r="RVD4" s="191"/>
      <c r="RVE4" s="191"/>
      <c r="RVF4" s="191"/>
      <c r="RVG4" s="191"/>
      <c r="RVH4" s="191"/>
      <c r="RVI4" s="191"/>
      <c r="RVJ4" s="191"/>
      <c r="RVK4" s="191"/>
      <c r="RVL4" s="191"/>
      <c r="RVM4" s="191"/>
      <c r="RVN4" s="191"/>
      <c r="RVO4" s="191"/>
      <c r="RVP4" s="191"/>
      <c r="RVQ4" s="191"/>
      <c r="RVR4" s="191"/>
      <c r="RVS4" s="191"/>
      <c r="RVT4" s="191"/>
      <c r="RVU4" s="191"/>
      <c r="RVV4" s="191"/>
      <c r="RVW4" s="191"/>
      <c r="RVX4" s="191"/>
      <c r="RVY4" s="191"/>
      <c r="RVZ4" s="191"/>
      <c r="RWA4" s="191"/>
      <c r="RWB4" s="191"/>
      <c r="RWC4" s="191"/>
      <c r="RWD4" s="191"/>
      <c r="RWE4" s="191"/>
      <c r="RWF4" s="191"/>
      <c r="RWG4" s="191"/>
      <c r="RWH4" s="191"/>
      <c r="RWI4" s="191"/>
      <c r="RWJ4" s="191"/>
      <c r="RWK4" s="191"/>
      <c r="RWL4" s="191"/>
      <c r="RWM4" s="191"/>
      <c r="RWN4" s="191"/>
      <c r="RWO4" s="191"/>
      <c r="RWP4" s="191"/>
      <c r="RWQ4" s="191"/>
      <c r="RWR4" s="191"/>
      <c r="RWS4" s="191"/>
      <c r="RWT4" s="191"/>
      <c r="RWU4" s="191"/>
      <c r="RWV4" s="191"/>
      <c r="RWW4" s="191"/>
      <c r="RWX4" s="191"/>
      <c r="RWY4" s="191"/>
      <c r="RWZ4" s="191"/>
      <c r="RXA4" s="191"/>
      <c r="RXB4" s="191"/>
      <c r="RXC4" s="191"/>
      <c r="RXD4" s="191"/>
      <c r="RXE4" s="191"/>
      <c r="RXF4" s="191"/>
      <c r="RXG4" s="191"/>
      <c r="RXH4" s="191"/>
      <c r="RXI4" s="191"/>
      <c r="RXJ4" s="191"/>
      <c r="RXK4" s="191"/>
      <c r="RXL4" s="191"/>
      <c r="RXM4" s="191"/>
      <c r="RXN4" s="191"/>
      <c r="RXO4" s="191"/>
      <c r="RXP4" s="191"/>
      <c r="RXQ4" s="191"/>
      <c r="RXR4" s="191"/>
      <c r="RXS4" s="191"/>
      <c r="RXT4" s="191"/>
      <c r="RXU4" s="191"/>
      <c r="RXV4" s="191"/>
      <c r="RXW4" s="191"/>
      <c r="RXX4" s="191"/>
      <c r="RXY4" s="191"/>
      <c r="RXZ4" s="191"/>
      <c r="RYA4" s="191"/>
      <c r="RYB4" s="191"/>
      <c r="RYC4" s="191"/>
      <c r="RYD4" s="191"/>
      <c r="RYE4" s="191"/>
      <c r="RYF4" s="191"/>
      <c r="RYG4" s="191"/>
      <c r="RYH4" s="191"/>
      <c r="RYI4" s="191"/>
      <c r="RYJ4" s="191"/>
      <c r="RYK4" s="191"/>
      <c r="RYL4" s="191"/>
      <c r="RYM4" s="191"/>
      <c r="RYN4" s="191"/>
      <c r="RYO4" s="191"/>
      <c r="RYP4" s="191"/>
      <c r="RYQ4" s="191"/>
      <c r="RYR4" s="191"/>
      <c r="RYS4" s="191"/>
      <c r="RYT4" s="191"/>
      <c r="RYU4" s="191"/>
      <c r="RYV4" s="191"/>
      <c r="RYW4" s="191"/>
      <c r="RYX4" s="191"/>
      <c r="RYY4" s="191"/>
      <c r="RYZ4" s="191"/>
      <c r="RZA4" s="191"/>
      <c r="RZB4" s="191"/>
      <c r="RZC4" s="191"/>
      <c r="RZD4" s="191"/>
      <c r="RZE4" s="191"/>
      <c r="RZF4" s="191"/>
      <c r="RZG4" s="191"/>
      <c r="RZH4" s="191"/>
      <c r="RZI4" s="191"/>
      <c r="RZJ4" s="191"/>
      <c r="RZK4" s="191"/>
      <c r="RZL4" s="191"/>
      <c r="RZM4" s="191"/>
      <c r="RZN4" s="191"/>
      <c r="RZO4" s="191"/>
      <c r="RZP4" s="191"/>
      <c r="RZQ4" s="191"/>
      <c r="RZR4" s="191"/>
      <c r="RZS4" s="191"/>
      <c r="RZT4" s="191"/>
      <c r="RZU4" s="191"/>
      <c r="RZV4" s="191"/>
      <c r="RZW4" s="191"/>
      <c r="RZX4" s="191"/>
      <c r="RZY4" s="191"/>
      <c r="RZZ4" s="191"/>
      <c r="SAA4" s="191"/>
      <c r="SAB4" s="191"/>
      <c r="SAC4" s="191"/>
      <c r="SAD4" s="191"/>
      <c r="SAE4" s="191"/>
      <c r="SAF4" s="191"/>
      <c r="SAG4" s="191"/>
      <c r="SAH4" s="191"/>
      <c r="SAI4" s="191"/>
      <c r="SAJ4" s="191"/>
      <c r="SAK4" s="191"/>
      <c r="SAL4" s="191"/>
      <c r="SAM4" s="191"/>
      <c r="SAN4" s="191"/>
      <c r="SAO4" s="191"/>
      <c r="SAP4" s="191"/>
      <c r="SAQ4" s="191"/>
      <c r="SAR4" s="191"/>
      <c r="SAS4" s="191"/>
      <c r="SAT4" s="191"/>
      <c r="SAU4" s="191"/>
      <c r="SAV4" s="191"/>
      <c r="SAW4" s="191"/>
      <c r="SAX4" s="191"/>
      <c r="SAY4" s="191"/>
      <c r="SAZ4" s="191"/>
      <c r="SBA4" s="191"/>
      <c r="SBB4" s="191"/>
      <c r="SBC4" s="191"/>
      <c r="SBD4" s="191"/>
      <c r="SBE4" s="191"/>
      <c r="SBF4" s="191"/>
      <c r="SBG4" s="191"/>
      <c r="SBH4" s="191"/>
      <c r="SBI4" s="191"/>
      <c r="SBJ4" s="191"/>
      <c r="SBK4" s="191"/>
      <c r="SBL4" s="191"/>
      <c r="SBM4" s="191"/>
      <c r="SBN4" s="191"/>
      <c r="SBO4" s="191"/>
      <c r="SBP4" s="191"/>
      <c r="SBQ4" s="191"/>
      <c r="SBR4" s="191"/>
      <c r="SBS4" s="191"/>
      <c r="SBT4" s="191"/>
      <c r="SBU4" s="191"/>
      <c r="SBV4" s="191"/>
      <c r="SBW4" s="191"/>
      <c r="SBX4" s="191"/>
      <c r="SBY4" s="191"/>
      <c r="SBZ4" s="191"/>
      <c r="SCA4" s="191"/>
      <c r="SCB4" s="191"/>
      <c r="SCC4" s="191"/>
      <c r="SCD4" s="191"/>
      <c r="SCE4" s="191"/>
      <c r="SCF4" s="191"/>
      <c r="SCG4" s="191"/>
      <c r="SCH4" s="191"/>
      <c r="SCI4" s="191"/>
      <c r="SCJ4" s="191"/>
      <c r="SCK4" s="191"/>
      <c r="SCL4" s="191"/>
      <c r="SCM4" s="191"/>
      <c r="SCN4" s="191"/>
      <c r="SCO4" s="191"/>
      <c r="SCP4" s="191"/>
      <c r="SCQ4" s="191"/>
      <c r="SCR4" s="191"/>
      <c r="SCS4" s="191"/>
      <c r="SCT4" s="191"/>
      <c r="SCU4" s="191"/>
      <c r="SCV4" s="191"/>
      <c r="SCW4" s="191"/>
      <c r="SCX4" s="191"/>
      <c r="SCY4" s="191"/>
      <c r="SCZ4" s="191"/>
      <c r="SDA4" s="191"/>
      <c r="SDB4" s="191"/>
      <c r="SDC4" s="191"/>
      <c r="SDD4" s="191"/>
      <c r="SDE4" s="191"/>
      <c r="SDF4" s="191"/>
      <c r="SDG4" s="191"/>
      <c r="SDH4" s="191"/>
      <c r="SDI4" s="191"/>
      <c r="SDJ4" s="191"/>
      <c r="SDK4" s="191"/>
      <c r="SDL4" s="191"/>
      <c r="SDM4" s="191"/>
      <c r="SDN4" s="191"/>
      <c r="SDO4" s="191"/>
      <c r="SDP4" s="191"/>
      <c r="SDQ4" s="191"/>
      <c r="SDR4" s="191"/>
      <c r="SDS4" s="191"/>
      <c r="SDT4" s="191"/>
      <c r="SDU4" s="191"/>
      <c r="SDV4" s="191"/>
      <c r="SDW4" s="191"/>
      <c r="SDX4" s="191"/>
      <c r="SDY4" s="191"/>
      <c r="SDZ4" s="191"/>
      <c r="SEA4" s="191"/>
      <c r="SEB4" s="191"/>
      <c r="SEC4" s="191"/>
      <c r="SED4" s="191"/>
      <c r="SEE4" s="191"/>
      <c r="SEF4" s="191"/>
      <c r="SEG4" s="191"/>
      <c r="SEH4" s="191"/>
      <c r="SEI4" s="191"/>
      <c r="SEJ4" s="191"/>
      <c r="SEK4" s="191"/>
      <c r="SEL4" s="191"/>
      <c r="SEM4" s="191"/>
      <c r="SEN4" s="191"/>
      <c r="SEO4" s="191"/>
      <c r="SEP4" s="191"/>
      <c r="SEQ4" s="191"/>
      <c r="SER4" s="191"/>
      <c r="SES4" s="191"/>
      <c r="SET4" s="191"/>
      <c r="SEU4" s="191"/>
      <c r="SEV4" s="191"/>
      <c r="SEW4" s="191"/>
      <c r="SEX4" s="191"/>
      <c r="SEY4" s="191"/>
      <c r="SEZ4" s="191"/>
      <c r="SFA4" s="191"/>
      <c r="SFB4" s="191"/>
      <c r="SFC4" s="191"/>
      <c r="SFD4" s="191"/>
      <c r="SFE4" s="191"/>
      <c r="SFF4" s="191"/>
      <c r="SFG4" s="191"/>
      <c r="SFH4" s="191"/>
      <c r="SFI4" s="191"/>
      <c r="SFJ4" s="191"/>
      <c r="SFK4" s="191"/>
      <c r="SFL4" s="191"/>
      <c r="SFM4" s="191"/>
      <c r="SFN4" s="191"/>
      <c r="SFO4" s="191"/>
      <c r="SFP4" s="191"/>
      <c r="SFQ4" s="191"/>
      <c r="SFR4" s="191"/>
      <c r="SFS4" s="191"/>
      <c r="SFT4" s="191"/>
      <c r="SFU4" s="191"/>
      <c r="SFV4" s="191"/>
      <c r="SFW4" s="191"/>
      <c r="SFX4" s="191"/>
      <c r="SFY4" s="191"/>
      <c r="SFZ4" s="191"/>
      <c r="SGA4" s="191"/>
      <c r="SGB4" s="191"/>
      <c r="SGC4" s="191"/>
      <c r="SGD4" s="191"/>
      <c r="SGE4" s="191"/>
      <c r="SGF4" s="191"/>
      <c r="SGG4" s="191"/>
      <c r="SGH4" s="191"/>
      <c r="SGI4" s="191"/>
      <c r="SGJ4" s="191"/>
      <c r="SGK4" s="191"/>
      <c r="SGL4" s="191"/>
      <c r="SGM4" s="191"/>
      <c r="SGN4" s="191"/>
      <c r="SGO4" s="191"/>
      <c r="SGP4" s="191"/>
      <c r="SGQ4" s="191"/>
      <c r="SGR4" s="191"/>
      <c r="SGS4" s="191"/>
      <c r="SGT4" s="191"/>
      <c r="SGU4" s="191"/>
      <c r="SGV4" s="191"/>
      <c r="SGW4" s="191"/>
      <c r="SGX4" s="191"/>
      <c r="SGY4" s="191"/>
      <c r="SGZ4" s="191"/>
      <c r="SHA4" s="191"/>
      <c r="SHB4" s="191"/>
      <c r="SHC4" s="191"/>
      <c r="SHD4" s="191"/>
      <c r="SHE4" s="191"/>
      <c r="SHF4" s="191"/>
      <c r="SHG4" s="191"/>
      <c r="SHH4" s="191"/>
      <c r="SHI4" s="191"/>
      <c r="SHJ4" s="191"/>
      <c r="SHK4" s="191"/>
      <c r="SHL4" s="191"/>
      <c r="SHM4" s="191"/>
      <c r="SHN4" s="191"/>
      <c r="SHO4" s="191"/>
      <c r="SHP4" s="191"/>
      <c r="SHQ4" s="191"/>
      <c r="SHR4" s="191"/>
      <c r="SHS4" s="191"/>
      <c r="SHT4" s="191"/>
      <c r="SHU4" s="191"/>
      <c r="SHV4" s="191"/>
      <c r="SHW4" s="191"/>
      <c r="SHX4" s="191"/>
      <c r="SHY4" s="191"/>
      <c r="SHZ4" s="191"/>
      <c r="SIA4" s="191"/>
      <c r="SIB4" s="191"/>
      <c r="SIC4" s="191"/>
      <c r="SID4" s="191"/>
      <c r="SIE4" s="191"/>
      <c r="SIF4" s="191"/>
      <c r="SIG4" s="191"/>
      <c r="SIH4" s="191"/>
      <c r="SII4" s="191"/>
      <c r="SIJ4" s="191"/>
      <c r="SIK4" s="191"/>
      <c r="SIL4" s="191"/>
      <c r="SIM4" s="191"/>
      <c r="SIN4" s="191"/>
      <c r="SIO4" s="191"/>
      <c r="SIP4" s="191"/>
      <c r="SIQ4" s="191"/>
      <c r="SIR4" s="191"/>
      <c r="SIS4" s="191"/>
      <c r="SIT4" s="191"/>
      <c r="SIU4" s="191"/>
      <c r="SIV4" s="191"/>
      <c r="SIW4" s="191"/>
      <c r="SIX4" s="191"/>
      <c r="SIY4" s="191"/>
      <c r="SIZ4" s="191"/>
      <c r="SJA4" s="191"/>
      <c r="SJB4" s="191"/>
      <c r="SJC4" s="191"/>
      <c r="SJD4" s="191"/>
      <c r="SJE4" s="191"/>
      <c r="SJF4" s="191"/>
      <c r="SJG4" s="191"/>
      <c r="SJH4" s="191"/>
      <c r="SJI4" s="191"/>
      <c r="SJJ4" s="191"/>
      <c r="SJK4" s="191"/>
      <c r="SJL4" s="191"/>
      <c r="SJM4" s="191"/>
      <c r="SJN4" s="191"/>
      <c r="SJO4" s="191"/>
      <c r="SJP4" s="191"/>
      <c r="SJQ4" s="191"/>
      <c r="SJR4" s="191"/>
      <c r="SJS4" s="191"/>
      <c r="SJT4" s="191"/>
      <c r="SJU4" s="191"/>
      <c r="SJV4" s="191"/>
      <c r="SJW4" s="191"/>
      <c r="SJX4" s="191"/>
      <c r="SJY4" s="191"/>
      <c r="SJZ4" s="191"/>
      <c r="SKA4" s="191"/>
      <c r="SKB4" s="191"/>
      <c r="SKC4" s="191"/>
      <c r="SKD4" s="191"/>
      <c r="SKE4" s="191"/>
      <c r="SKF4" s="191"/>
      <c r="SKG4" s="191"/>
      <c r="SKH4" s="191"/>
      <c r="SKI4" s="191"/>
      <c r="SKJ4" s="191"/>
      <c r="SKK4" s="191"/>
      <c r="SKL4" s="191"/>
      <c r="SKM4" s="191"/>
      <c r="SKN4" s="191"/>
      <c r="SKO4" s="191"/>
      <c r="SKP4" s="191"/>
      <c r="SKQ4" s="191"/>
      <c r="SKR4" s="191"/>
      <c r="SKS4" s="191"/>
      <c r="SKT4" s="191"/>
      <c r="SKU4" s="191"/>
      <c r="SKV4" s="191"/>
      <c r="SKW4" s="191"/>
      <c r="SKX4" s="191"/>
      <c r="SKY4" s="191"/>
      <c r="SKZ4" s="191"/>
      <c r="SLA4" s="191"/>
      <c r="SLB4" s="191"/>
      <c r="SLC4" s="191"/>
      <c r="SLD4" s="191"/>
      <c r="SLE4" s="191"/>
      <c r="SLF4" s="191"/>
      <c r="SLG4" s="191"/>
      <c r="SLH4" s="191"/>
      <c r="SLI4" s="191"/>
      <c r="SLJ4" s="191"/>
      <c r="SLK4" s="191"/>
      <c r="SLL4" s="191"/>
      <c r="SLM4" s="191"/>
      <c r="SLN4" s="191"/>
      <c r="SLO4" s="191"/>
      <c r="SLP4" s="191"/>
      <c r="SLQ4" s="191"/>
      <c r="SLR4" s="191"/>
      <c r="SLS4" s="191"/>
      <c r="SLT4" s="191"/>
      <c r="SLU4" s="191"/>
      <c r="SLV4" s="191"/>
      <c r="SLW4" s="191"/>
      <c r="SLX4" s="191"/>
      <c r="SLY4" s="191"/>
      <c r="SLZ4" s="191"/>
      <c r="SMA4" s="191"/>
      <c r="SMB4" s="191"/>
      <c r="SMC4" s="191"/>
      <c r="SMD4" s="191"/>
      <c r="SME4" s="191"/>
      <c r="SMF4" s="191"/>
      <c r="SMG4" s="191"/>
      <c r="SMH4" s="191"/>
      <c r="SMI4" s="191"/>
      <c r="SMJ4" s="191"/>
      <c r="SMK4" s="191"/>
      <c r="SML4" s="191"/>
      <c r="SMM4" s="191"/>
      <c r="SMN4" s="191"/>
      <c r="SMO4" s="191"/>
      <c r="SMP4" s="191"/>
      <c r="SMQ4" s="191"/>
      <c r="SMR4" s="191"/>
      <c r="SMS4" s="191"/>
      <c r="SMT4" s="191"/>
      <c r="SMU4" s="191"/>
      <c r="SMV4" s="191"/>
      <c r="SMW4" s="191"/>
      <c r="SMX4" s="191"/>
      <c r="SMY4" s="191"/>
      <c r="SMZ4" s="191"/>
      <c r="SNA4" s="191"/>
      <c r="SNB4" s="191"/>
      <c r="SNC4" s="191"/>
      <c r="SND4" s="191"/>
      <c r="SNE4" s="191"/>
      <c r="SNF4" s="191"/>
      <c r="SNG4" s="191"/>
      <c r="SNH4" s="191"/>
      <c r="SNI4" s="191"/>
      <c r="SNJ4" s="191"/>
      <c r="SNK4" s="191"/>
      <c r="SNL4" s="191"/>
      <c r="SNM4" s="191"/>
      <c r="SNN4" s="191"/>
      <c r="SNO4" s="191"/>
      <c r="SNP4" s="191"/>
      <c r="SNQ4" s="191"/>
      <c r="SNR4" s="191"/>
      <c r="SNS4" s="191"/>
      <c r="SNT4" s="191"/>
      <c r="SNU4" s="191"/>
      <c r="SNV4" s="191"/>
      <c r="SNW4" s="191"/>
      <c r="SNX4" s="191"/>
      <c r="SNY4" s="191"/>
      <c r="SNZ4" s="191"/>
      <c r="SOA4" s="191"/>
      <c r="SOB4" s="191"/>
      <c r="SOC4" s="191"/>
      <c r="SOD4" s="191"/>
      <c r="SOE4" s="191"/>
      <c r="SOF4" s="191"/>
      <c r="SOG4" s="191"/>
      <c r="SOH4" s="191"/>
      <c r="SOI4" s="191"/>
      <c r="SOJ4" s="191"/>
      <c r="SOK4" s="191"/>
      <c r="SOL4" s="191"/>
      <c r="SOM4" s="191"/>
      <c r="SON4" s="191"/>
      <c r="SOO4" s="191"/>
      <c r="SOP4" s="191"/>
      <c r="SOQ4" s="191"/>
      <c r="SOR4" s="191"/>
      <c r="SOS4" s="191"/>
      <c r="SOT4" s="191"/>
      <c r="SOU4" s="191"/>
      <c r="SOV4" s="191"/>
      <c r="SOW4" s="191"/>
      <c r="SOX4" s="191"/>
      <c r="SOY4" s="191"/>
      <c r="SOZ4" s="191"/>
      <c r="SPA4" s="191"/>
      <c r="SPB4" s="191"/>
      <c r="SPC4" s="191"/>
      <c r="SPD4" s="191"/>
      <c r="SPE4" s="191"/>
      <c r="SPF4" s="191"/>
      <c r="SPG4" s="191"/>
      <c r="SPH4" s="191"/>
      <c r="SPI4" s="191"/>
      <c r="SPJ4" s="191"/>
      <c r="SPK4" s="191"/>
      <c r="SPL4" s="191"/>
      <c r="SPM4" s="191"/>
      <c r="SPN4" s="191"/>
      <c r="SPO4" s="191"/>
      <c r="SPP4" s="191"/>
      <c r="SPQ4" s="191"/>
      <c r="SPR4" s="191"/>
      <c r="SPS4" s="191"/>
      <c r="SPT4" s="191"/>
      <c r="SPU4" s="191"/>
      <c r="SPV4" s="191"/>
      <c r="SPW4" s="191"/>
      <c r="SPX4" s="191"/>
      <c r="SPY4" s="191"/>
      <c r="SPZ4" s="191"/>
      <c r="SQA4" s="191"/>
      <c r="SQB4" s="191"/>
      <c r="SQC4" s="191"/>
      <c r="SQD4" s="191"/>
      <c r="SQE4" s="191"/>
      <c r="SQF4" s="191"/>
      <c r="SQG4" s="191"/>
      <c r="SQH4" s="191"/>
      <c r="SQI4" s="191"/>
      <c r="SQJ4" s="191"/>
      <c r="SQK4" s="191"/>
      <c r="SQL4" s="191"/>
      <c r="SQM4" s="191"/>
      <c r="SQN4" s="191"/>
      <c r="SQO4" s="191"/>
      <c r="SQP4" s="191"/>
      <c r="SQQ4" s="191"/>
      <c r="SQR4" s="191"/>
      <c r="SQS4" s="191"/>
      <c r="SQT4" s="191"/>
      <c r="SQU4" s="191"/>
      <c r="SQV4" s="191"/>
      <c r="SQW4" s="191"/>
      <c r="SQX4" s="191"/>
      <c r="SQY4" s="191"/>
      <c r="SQZ4" s="191"/>
      <c r="SRA4" s="191"/>
      <c r="SRB4" s="191"/>
      <c r="SRC4" s="191"/>
      <c r="SRD4" s="191"/>
      <c r="SRE4" s="191"/>
      <c r="SRF4" s="191"/>
      <c r="SRG4" s="191"/>
      <c r="SRH4" s="191"/>
      <c r="SRI4" s="191"/>
      <c r="SRJ4" s="191"/>
      <c r="SRK4" s="191"/>
      <c r="SRL4" s="191"/>
      <c r="SRM4" s="191"/>
      <c r="SRN4" s="191"/>
      <c r="SRO4" s="191"/>
      <c r="SRP4" s="191"/>
      <c r="SRQ4" s="191"/>
      <c r="SRR4" s="191"/>
      <c r="SRS4" s="191"/>
      <c r="SRT4" s="191"/>
      <c r="SRU4" s="191"/>
      <c r="SRV4" s="191"/>
      <c r="SRW4" s="191"/>
      <c r="SRX4" s="191"/>
      <c r="SRY4" s="191"/>
      <c r="SRZ4" s="191"/>
      <c r="SSA4" s="191"/>
      <c r="SSB4" s="191"/>
      <c r="SSC4" s="191"/>
      <c r="SSD4" s="191"/>
      <c r="SSE4" s="191"/>
      <c r="SSF4" s="191"/>
      <c r="SSG4" s="191"/>
      <c r="SSH4" s="191"/>
      <c r="SSI4" s="191"/>
      <c r="SSJ4" s="191"/>
      <c r="SSK4" s="191"/>
      <c r="SSL4" s="191"/>
      <c r="SSM4" s="191"/>
      <c r="SSN4" s="191"/>
      <c r="SSO4" s="191"/>
      <c r="SSP4" s="191"/>
      <c r="SSQ4" s="191"/>
      <c r="SSR4" s="191"/>
      <c r="SSS4" s="191"/>
      <c r="SST4" s="191"/>
      <c r="SSU4" s="191"/>
      <c r="SSV4" s="191"/>
      <c r="SSW4" s="191"/>
      <c r="SSX4" s="191"/>
      <c r="SSY4" s="191"/>
      <c r="SSZ4" s="191"/>
      <c r="STA4" s="191"/>
      <c r="STB4" s="191"/>
      <c r="STC4" s="191"/>
      <c r="STD4" s="191"/>
      <c r="STE4" s="191"/>
      <c r="STF4" s="191"/>
      <c r="STG4" s="191"/>
      <c r="STH4" s="191"/>
      <c r="STI4" s="191"/>
      <c r="STJ4" s="191"/>
      <c r="STK4" s="191"/>
      <c r="STL4" s="191"/>
      <c r="STM4" s="191"/>
      <c r="STN4" s="191"/>
      <c r="STO4" s="191"/>
      <c r="STP4" s="191"/>
      <c r="STQ4" s="191"/>
      <c r="STR4" s="191"/>
      <c r="STS4" s="191"/>
      <c r="STT4" s="191"/>
      <c r="STU4" s="191"/>
      <c r="STV4" s="191"/>
      <c r="STW4" s="191"/>
      <c r="STX4" s="191"/>
      <c r="STY4" s="191"/>
      <c r="STZ4" s="191"/>
      <c r="SUA4" s="191"/>
      <c r="SUB4" s="191"/>
      <c r="SUC4" s="191"/>
      <c r="SUD4" s="191"/>
      <c r="SUE4" s="191"/>
      <c r="SUF4" s="191"/>
      <c r="SUG4" s="191"/>
      <c r="SUH4" s="191"/>
      <c r="SUI4" s="191"/>
      <c r="SUJ4" s="191"/>
      <c r="SUK4" s="191"/>
      <c r="SUL4" s="191"/>
      <c r="SUM4" s="191"/>
      <c r="SUN4" s="191"/>
      <c r="SUO4" s="191"/>
      <c r="SUP4" s="191"/>
      <c r="SUQ4" s="191"/>
      <c r="SUR4" s="191"/>
      <c r="SUS4" s="191"/>
      <c r="SUT4" s="191"/>
      <c r="SUU4" s="191"/>
      <c r="SUV4" s="191"/>
      <c r="SUW4" s="191"/>
      <c r="SUX4" s="191"/>
      <c r="SUY4" s="191"/>
      <c r="SUZ4" s="191"/>
      <c r="SVA4" s="191"/>
      <c r="SVB4" s="191"/>
      <c r="SVC4" s="191"/>
      <c r="SVD4" s="191"/>
      <c r="SVE4" s="191"/>
      <c r="SVF4" s="191"/>
      <c r="SVG4" s="191"/>
      <c r="SVH4" s="191"/>
      <c r="SVI4" s="191"/>
      <c r="SVJ4" s="191"/>
      <c r="SVK4" s="191"/>
      <c r="SVL4" s="191"/>
      <c r="SVM4" s="191"/>
      <c r="SVN4" s="191"/>
      <c r="SVO4" s="191"/>
      <c r="SVP4" s="191"/>
      <c r="SVQ4" s="191"/>
      <c r="SVR4" s="191"/>
      <c r="SVS4" s="191"/>
      <c r="SVT4" s="191"/>
      <c r="SVU4" s="191"/>
      <c r="SVV4" s="191"/>
      <c r="SVW4" s="191"/>
      <c r="SVX4" s="191"/>
      <c r="SVY4" s="191"/>
      <c r="SVZ4" s="191"/>
      <c r="SWA4" s="191"/>
      <c r="SWB4" s="191"/>
      <c r="SWC4" s="191"/>
      <c r="SWD4" s="191"/>
      <c r="SWE4" s="191"/>
      <c r="SWF4" s="191"/>
      <c r="SWG4" s="191"/>
      <c r="SWH4" s="191"/>
      <c r="SWI4" s="191"/>
      <c r="SWJ4" s="191"/>
      <c r="SWK4" s="191"/>
      <c r="SWL4" s="191"/>
      <c r="SWM4" s="191"/>
      <c r="SWN4" s="191"/>
      <c r="SWO4" s="191"/>
      <c r="SWP4" s="191"/>
      <c r="SWQ4" s="191"/>
      <c r="SWR4" s="191"/>
      <c r="SWS4" s="191"/>
      <c r="SWT4" s="191"/>
      <c r="SWU4" s="191"/>
      <c r="SWV4" s="191"/>
      <c r="SWW4" s="191"/>
      <c r="SWX4" s="191"/>
      <c r="SWY4" s="191"/>
      <c r="SWZ4" s="191"/>
      <c r="SXA4" s="191"/>
      <c r="SXB4" s="191"/>
      <c r="SXC4" s="191"/>
      <c r="SXD4" s="191"/>
      <c r="SXE4" s="191"/>
      <c r="SXF4" s="191"/>
      <c r="SXG4" s="191"/>
      <c r="SXH4" s="191"/>
      <c r="SXI4" s="191"/>
      <c r="SXJ4" s="191"/>
      <c r="SXK4" s="191"/>
      <c r="SXL4" s="191"/>
      <c r="SXM4" s="191"/>
      <c r="SXN4" s="191"/>
      <c r="SXO4" s="191"/>
      <c r="SXP4" s="191"/>
      <c r="SXQ4" s="191"/>
      <c r="SXR4" s="191"/>
      <c r="SXS4" s="191"/>
      <c r="SXT4" s="191"/>
      <c r="SXU4" s="191"/>
      <c r="SXV4" s="191"/>
      <c r="SXW4" s="191"/>
      <c r="SXX4" s="191"/>
      <c r="SXY4" s="191"/>
      <c r="SXZ4" s="191"/>
      <c r="SYA4" s="191"/>
      <c r="SYB4" s="191"/>
      <c r="SYC4" s="191"/>
      <c r="SYD4" s="191"/>
      <c r="SYE4" s="191"/>
      <c r="SYF4" s="191"/>
      <c r="SYG4" s="191"/>
      <c r="SYH4" s="191"/>
      <c r="SYI4" s="191"/>
      <c r="SYJ4" s="191"/>
      <c r="SYK4" s="191"/>
      <c r="SYL4" s="191"/>
      <c r="SYM4" s="191"/>
      <c r="SYN4" s="191"/>
      <c r="SYO4" s="191"/>
      <c r="SYP4" s="191"/>
      <c r="SYQ4" s="191"/>
      <c r="SYR4" s="191"/>
      <c r="SYS4" s="191"/>
      <c r="SYT4" s="191"/>
      <c r="SYU4" s="191"/>
      <c r="SYV4" s="191"/>
      <c r="SYW4" s="191"/>
      <c r="SYX4" s="191"/>
      <c r="SYY4" s="191"/>
      <c r="SYZ4" s="191"/>
      <c r="SZA4" s="191"/>
      <c r="SZB4" s="191"/>
      <c r="SZC4" s="191"/>
      <c r="SZD4" s="191"/>
      <c r="SZE4" s="191"/>
      <c r="SZF4" s="191"/>
      <c r="SZG4" s="191"/>
      <c r="SZH4" s="191"/>
      <c r="SZI4" s="191"/>
      <c r="SZJ4" s="191"/>
      <c r="SZK4" s="191"/>
      <c r="SZL4" s="191"/>
      <c r="SZM4" s="191"/>
      <c r="SZN4" s="191"/>
      <c r="SZO4" s="191"/>
      <c r="SZP4" s="191"/>
      <c r="SZQ4" s="191"/>
      <c r="SZR4" s="191"/>
      <c r="SZS4" s="191"/>
      <c r="SZT4" s="191"/>
      <c r="SZU4" s="191"/>
      <c r="SZV4" s="191"/>
      <c r="SZW4" s="191"/>
      <c r="SZX4" s="191"/>
      <c r="SZY4" s="191"/>
      <c r="SZZ4" s="191"/>
      <c r="TAA4" s="191"/>
      <c r="TAB4" s="191"/>
      <c r="TAC4" s="191"/>
      <c r="TAD4" s="191"/>
      <c r="TAE4" s="191"/>
      <c r="TAF4" s="191"/>
      <c r="TAG4" s="191"/>
      <c r="TAH4" s="191"/>
      <c r="TAI4" s="191"/>
      <c r="TAJ4" s="191"/>
      <c r="TAK4" s="191"/>
      <c r="TAL4" s="191"/>
      <c r="TAM4" s="191"/>
      <c r="TAN4" s="191"/>
      <c r="TAO4" s="191"/>
      <c r="TAP4" s="191"/>
      <c r="TAQ4" s="191"/>
      <c r="TAR4" s="191"/>
      <c r="TAS4" s="191"/>
      <c r="TAT4" s="191"/>
      <c r="TAU4" s="191"/>
      <c r="TAV4" s="191"/>
      <c r="TAW4" s="191"/>
      <c r="TAX4" s="191"/>
      <c r="TAY4" s="191"/>
      <c r="TAZ4" s="191"/>
      <c r="TBA4" s="191"/>
      <c r="TBB4" s="191"/>
      <c r="TBC4" s="191"/>
      <c r="TBD4" s="191"/>
      <c r="TBE4" s="191"/>
      <c r="TBF4" s="191"/>
      <c r="TBG4" s="191"/>
      <c r="TBH4" s="191"/>
      <c r="TBI4" s="191"/>
      <c r="TBJ4" s="191"/>
      <c r="TBK4" s="191"/>
      <c r="TBL4" s="191"/>
      <c r="TBM4" s="191"/>
      <c r="TBN4" s="191"/>
      <c r="TBO4" s="191"/>
      <c r="TBP4" s="191"/>
      <c r="TBQ4" s="191"/>
      <c r="TBR4" s="191"/>
      <c r="TBS4" s="191"/>
      <c r="TBT4" s="191"/>
      <c r="TBU4" s="191"/>
      <c r="TBV4" s="191"/>
      <c r="TBW4" s="191"/>
      <c r="TBX4" s="191"/>
      <c r="TBY4" s="191"/>
      <c r="TBZ4" s="191"/>
      <c r="TCA4" s="191"/>
      <c r="TCB4" s="191"/>
      <c r="TCC4" s="191"/>
      <c r="TCD4" s="191"/>
      <c r="TCE4" s="191"/>
      <c r="TCF4" s="191"/>
      <c r="TCG4" s="191"/>
      <c r="TCH4" s="191"/>
      <c r="TCI4" s="191"/>
      <c r="TCJ4" s="191"/>
      <c r="TCK4" s="191"/>
      <c r="TCL4" s="191"/>
      <c r="TCM4" s="191"/>
      <c r="TCN4" s="191"/>
      <c r="TCO4" s="191"/>
      <c r="TCP4" s="191"/>
      <c r="TCQ4" s="191"/>
      <c r="TCR4" s="191"/>
      <c r="TCS4" s="191"/>
      <c r="TCT4" s="191"/>
      <c r="TCU4" s="191"/>
      <c r="TCV4" s="191"/>
      <c r="TCW4" s="191"/>
      <c r="TCX4" s="191"/>
      <c r="TCY4" s="191"/>
      <c r="TCZ4" s="191"/>
      <c r="TDA4" s="191"/>
      <c r="TDB4" s="191"/>
      <c r="TDC4" s="191"/>
      <c r="TDD4" s="191"/>
      <c r="TDE4" s="191"/>
      <c r="TDF4" s="191"/>
      <c r="TDG4" s="191"/>
      <c r="TDH4" s="191"/>
      <c r="TDI4" s="191"/>
      <c r="TDJ4" s="191"/>
      <c r="TDK4" s="191"/>
      <c r="TDL4" s="191"/>
      <c r="TDM4" s="191"/>
      <c r="TDN4" s="191"/>
      <c r="TDO4" s="191"/>
      <c r="TDP4" s="191"/>
      <c r="TDQ4" s="191"/>
      <c r="TDR4" s="191"/>
      <c r="TDS4" s="191"/>
      <c r="TDT4" s="191"/>
      <c r="TDU4" s="191"/>
      <c r="TDV4" s="191"/>
      <c r="TDW4" s="191"/>
      <c r="TDX4" s="191"/>
      <c r="TDY4" s="191"/>
      <c r="TDZ4" s="191"/>
      <c r="TEA4" s="191"/>
      <c r="TEB4" s="191"/>
      <c r="TEC4" s="191"/>
      <c r="TED4" s="191"/>
      <c r="TEE4" s="191"/>
      <c r="TEF4" s="191"/>
      <c r="TEG4" s="191"/>
      <c r="TEH4" s="191"/>
      <c r="TEI4" s="191"/>
      <c r="TEJ4" s="191"/>
      <c r="TEK4" s="191"/>
      <c r="TEL4" s="191"/>
      <c r="TEM4" s="191"/>
      <c r="TEN4" s="191"/>
      <c r="TEO4" s="191"/>
      <c r="TEP4" s="191"/>
      <c r="TEQ4" s="191"/>
      <c r="TER4" s="191"/>
      <c r="TES4" s="191"/>
      <c r="TET4" s="191"/>
      <c r="TEU4" s="191"/>
      <c r="TEV4" s="191"/>
      <c r="TEW4" s="191"/>
      <c r="TEX4" s="191"/>
      <c r="TEY4" s="191"/>
      <c r="TEZ4" s="191"/>
      <c r="TFA4" s="191"/>
      <c r="TFB4" s="191"/>
      <c r="TFC4" s="191"/>
      <c r="TFD4" s="191"/>
      <c r="TFE4" s="191"/>
      <c r="TFF4" s="191"/>
      <c r="TFG4" s="191"/>
      <c r="TFH4" s="191"/>
      <c r="TFI4" s="191"/>
      <c r="TFJ4" s="191"/>
      <c r="TFK4" s="191"/>
      <c r="TFL4" s="191"/>
      <c r="TFM4" s="191"/>
      <c r="TFN4" s="191"/>
      <c r="TFO4" s="191"/>
      <c r="TFP4" s="191"/>
      <c r="TFQ4" s="191"/>
      <c r="TFR4" s="191"/>
      <c r="TFS4" s="191"/>
      <c r="TFT4" s="191"/>
      <c r="TFU4" s="191"/>
      <c r="TFV4" s="191"/>
      <c r="TFW4" s="191"/>
      <c r="TFX4" s="191"/>
      <c r="TFY4" s="191"/>
      <c r="TFZ4" s="191"/>
      <c r="TGA4" s="191"/>
      <c r="TGB4" s="191"/>
      <c r="TGC4" s="191"/>
      <c r="TGD4" s="191"/>
      <c r="TGE4" s="191"/>
      <c r="TGF4" s="191"/>
      <c r="TGG4" s="191"/>
      <c r="TGH4" s="191"/>
      <c r="TGI4" s="191"/>
      <c r="TGJ4" s="191"/>
      <c r="TGK4" s="191"/>
      <c r="TGL4" s="191"/>
      <c r="TGM4" s="191"/>
      <c r="TGN4" s="191"/>
      <c r="TGO4" s="191"/>
      <c r="TGP4" s="191"/>
      <c r="TGQ4" s="191"/>
      <c r="TGR4" s="191"/>
      <c r="TGS4" s="191"/>
      <c r="TGT4" s="191"/>
      <c r="TGU4" s="191"/>
      <c r="TGV4" s="191"/>
      <c r="TGW4" s="191"/>
      <c r="TGX4" s="191"/>
      <c r="TGY4" s="191"/>
      <c r="TGZ4" s="191"/>
      <c r="THA4" s="191"/>
      <c r="THB4" s="191"/>
      <c r="THC4" s="191"/>
      <c r="THD4" s="191"/>
      <c r="THE4" s="191"/>
      <c r="THF4" s="191"/>
      <c r="THG4" s="191"/>
      <c r="THH4" s="191"/>
      <c r="THI4" s="191"/>
      <c r="THJ4" s="191"/>
      <c r="THK4" s="191"/>
      <c r="THL4" s="191"/>
      <c r="THM4" s="191"/>
      <c r="THN4" s="191"/>
      <c r="THO4" s="191"/>
      <c r="THP4" s="191"/>
      <c r="THQ4" s="191"/>
      <c r="THR4" s="191"/>
      <c r="THS4" s="191"/>
      <c r="THT4" s="191"/>
      <c r="THU4" s="191"/>
      <c r="THV4" s="191"/>
      <c r="THW4" s="191"/>
      <c r="THX4" s="191"/>
      <c r="THY4" s="191"/>
      <c r="THZ4" s="191"/>
      <c r="TIA4" s="191"/>
      <c r="TIB4" s="191"/>
      <c r="TIC4" s="191"/>
      <c r="TID4" s="191"/>
      <c r="TIE4" s="191"/>
      <c r="TIF4" s="191"/>
      <c r="TIG4" s="191"/>
      <c r="TIH4" s="191"/>
      <c r="TII4" s="191"/>
      <c r="TIJ4" s="191"/>
      <c r="TIK4" s="191"/>
      <c r="TIL4" s="191"/>
      <c r="TIM4" s="191"/>
      <c r="TIN4" s="191"/>
      <c r="TIO4" s="191"/>
      <c r="TIP4" s="191"/>
      <c r="TIQ4" s="191"/>
      <c r="TIR4" s="191"/>
      <c r="TIS4" s="191"/>
      <c r="TIT4" s="191"/>
      <c r="TIU4" s="191"/>
      <c r="TIV4" s="191"/>
      <c r="TIW4" s="191"/>
      <c r="TIX4" s="191"/>
      <c r="TIY4" s="191"/>
      <c r="TIZ4" s="191"/>
      <c r="TJA4" s="191"/>
      <c r="TJB4" s="191"/>
      <c r="TJC4" s="191"/>
      <c r="TJD4" s="191"/>
      <c r="TJE4" s="191"/>
      <c r="TJF4" s="191"/>
      <c r="TJG4" s="191"/>
      <c r="TJH4" s="191"/>
      <c r="TJI4" s="191"/>
      <c r="TJJ4" s="191"/>
      <c r="TJK4" s="191"/>
      <c r="TJL4" s="191"/>
      <c r="TJM4" s="191"/>
      <c r="TJN4" s="191"/>
      <c r="TJO4" s="191"/>
      <c r="TJP4" s="191"/>
      <c r="TJQ4" s="191"/>
      <c r="TJR4" s="191"/>
      <c r="TJS4" s="191"/>
      <c r="TJT4" s="191"/>
      <c r="TJU4" s="191"/>
      <c r="TJV4" s="191"/>
      <c r="TJW4" s="191"/>
      <c r="TJX4" s="191"/>
      <c r="TJY4" s="191"/>
      <c r="TJZ4" s="191"/>
      <c r="TKA4" s="191"/>
      <c r="TKB4" s="191"/>
      <c r="TKC4" s="191"/>
      <c r="TKD4" s="191"/>
      <c r="TKE4" s="191"/>
      <c r="TKF4" s="191"/>
      <c r="TKG4" s="191"/>
      <c r="TKH4" s="191"/>
      <c r="TKI4" s="191"/>
      <c r="TKJ4" s="191"/>
      <c r="TKK4" s="191"/>
      <c r="TKL4" s="191"/>
      <c r="TKM4" s="191"/>
      <c r="TKN4" s="191"/>
      <c r="TKO4" s="191"/>
      <c r="TKP4" s="191"/>
      <c r="TKQ4" s="191"/>
      <c r="TKR4" s="191"/>
      <c r="TKS4" s="191"/>
      <c r="TKT4" s="191"/>
      <c r="TKU4" s="191"/>
      <c r="TKV4" s="191"/>
      <c r="TKW4" s="191"/>
      <c r="TKX4" s="191"/>
      <c r="TKY4" s="191"/>
      <c r="TKZ4" s="191"/>
      <c r="TLA4" s="191"/>
      <c r="TLB4" s="191"/>
      <c r="TLC4" s="191"/>
      <c r="TLD4" s="191"/>
      <c r="TLE4" s="191"/>
      <c r="TLF4" s="191"/>
      <c r="TLG4" s="191"/>
      <c r="TLH4" s="191"/>
      <c r="TLI4" s="191"/>
      <c r="TLJ4" s="191"/>
      <c r="TLK4" s="191"/>
      <c r="TLL4" s="191"/>
      <c r="TLM4" s="191"/>
      <c r="TLN4" s="191"/>
      <c r="TLO4" s="191"/>
      <c r="TLP4" s="191"/>
      <c r="TLQ4" s="191"/>
      <c r="TLR4" s="191"/>
      <c r="TLS4" s="191"/>
      <c r="TLT4" s="191"/>
      <c r="TLU4" s="191"/>
      <c r="TLV4" s="191"/>
      <c r="TLW4" s="191"/>
      <c r="TLX4" s="191"/>
      <c r="TLY4" s="191"/>
      <c r="TLZ4" s="191"/>
      <c r="TMA4" s="191"/>
      <c r="TMB4" s="191"/>
      <c r="TMC4" s="191"/>
      <c r="TMD4" s="191"/>
      <c r="TME4" s="191"/>
      <c r="TMF4" s="191"/>
      <c r="TMG4" s="191"/>
      <c r="TMH4" s="191"/>
      <c r="TMI4" s="191"/>
      <c r="TMJ4" s="191"/>
      <c r="TMK4" s="191"/>
      <c r="TML4" s="191"/>
      <c r="TMM4" s="191"/>
      <c r="TMN4" s="191"/>
      <c r="TMO4" s="191"/>
      <c r="TMP4" s="191"/>
      <c r="TMQ4" s="191"/>
      <c r="TMR4" s="191"/>
      <c r="TMS4" s="191"/>
      <c r="TMT4" s="191"/>
      <c r="TMU4" s="191"/>
      <c r="TMV4" s="191"/>
      <c r="TMW4" s="191"/>
      <c r="TMX4" s="191"/>
      <c r="TMY4" s="191"/>
      <c r="TMZ4" s="191"/>
      <c r="TNA4" s="191"/>
      <c r="TNB4" s="191"/>
      <c r="TNC4" s="191"/>
      <c r="TND4" s="191"/>
      <c r="TNE4" s="191"/>
      <c r="TNF4" s="191"/>
      <c r="TNG4" s="191"/>
      <c r="TNH4" s="191"/>
      <c r="TNI4" s="191"/>
      <c r="TNJ4" s="191"/>
      <c r="TNK4" s="191"/>
      <c r="TNL4" s="191"/>
      <c r="TNM4" s="191"/>
      <c r="TNN4" s="191"/>
      <c r="TNO4" s="191"/>
      <c r="TNP4" s="191"/>
      <c r="TNQ4" s="191"/>
      <c r="TNR4" s="191"/>
      <c r="TNS4" s="191"/>
      <c r="TNT4" s="191"/>
      <c r="TNU4" s="191"/>
      <c r="TNV4" s="191"/>
      <c r="TNW4" s="191"/>
      <c r="TNX4" s="191"/>
      <c r="TNY4" s="191"/>
      <c r="TNZ4" s="191"/>
      <c r="TOA4" s="191"/>
      <c r="TOB4" s="191"/>
      <c r="TOC4" s="191"/>
      <c r="TOD4" s="191"/>
      <c r="TOE4" s="191"/>
      <c r="TOF4" s="191"/>
      <c r="TOG4" s="191"/>
      <c r="TOH4" s="191"/>
      <c r="TOI4" s="191"/>
      <c r="TOJ4" s="191"/>
      <c r="TOK4" s="191"/>
      <c r="TOL4" s="191"/>
      <c r="TOM4" s="191"/>
      <c r="TON4" s="191"/>
      <c r="TOO4" s="191"/>
      <c r="TOP4" s="191"/>
      <c r="TOQ4" s="191"/>
      <c r="TOR4" s="191"/>
      <c r="TOS4" s="191"/>
      <c r="TOT4" s="191"/>
      <c r="TOU4" s="191"/>
      <c r="TOV4" s="191"/>
      <c r="TOW4" s="191"/>
      <c r="TOX4" s="191"/>
      <c r="TOY4" s="191"/>
      <c r="TOZ4" s="191"/>
      <c r="TPA4" s="191"/>
      <c r="TPB4" s="191"/>
      <c r="TPC4" s="191"/>
      <c r="TPD4" s="191"/>
      <c r="TPE4" s="191"/>
      <c r="TPF4" s="191"/>
      <c r="TPG4" s="191"/>
      <c r="TPH4" s="191"/>
      <c r="TPI4" s="191"/>
      <c r="TPJ4" s="191"/>
      <c r="TPK4" s="191"/>
      <c r="TPL4" s="191"/>
      <c r="TPM4" s="191"/>
      <c r="TPN4" s="191"/>
      <c r="TPO4" s="191"/>
      <c r="TPP4" s="191"/>
      <c r="TPQ4" s="191"/>
      <c r="TPR4" s="191"/>
      <c r="TPS4" s="191"/>
      <c r="TPT4" s="191"/>
      <c r="TPU4" s="191"/>
      <c r="TPV4" s="191"/>
      <c r="TPW4" s="191"/>
      <c r="TPX4" s="191"/>
      <c r="TPY4" s="191"/>
      <c r="TPZ4" s="191"/>
      <c r="TQA4" s="191"/>
      <c r="TQB4" s="191"/>
      <c r="TQC4" s="191"/>
      <c r="TQD4" s="191"/>
      <c r="TQE4" s="191"/>
      <c r="TQF4" s="191"/>
      <c r="TQG4" s="191"/>
      <c r="TQH4" s="191"/>
      <c r="TQI4" s="191"/>
      <c r="TQJ4" s="191"/>
      <c r="TQK4" s="191"/>
      <c r="TQL4" s="191"/>
      <c r="TQM4" s="191"/>
      <c r="TQN4" s="191"/>
      <c r="TQO4" s="191"/>
      <c r="TQP4" s="191"/>
      <c r="TQQ4" s="191"/>
      <c r="TQR4" s="191"/>
      <c r="TQS4" s="191"/>
      <c r="TQT4" s="191"/>
      <c r="TQU4" s="191"/>
      <c r="TQV4" s="191"/>
      <c r="TQW4" s="191"/>
      <c r="TQX4" s="191"/>
      <c r="TQY4" s="191"/>
      <c r="TQZ4" s="191"/>
      <c r="TRA4" s="191"/>
      <c r="TRB4" s="191"/>
      <c r="TRC4" s="191"/>
      <c r="TRD4" s="191"/>
      <c r="TRE4" s="191"/>
      <c r="TRF4" s="191"/>
      <c r="TRG4" s="191"/>
      <c r="TRH4" s="191"/>
      <c r="TRI4" s="191"/>
      <c r="TRJ4" s="191"/>
      <c r="TRK4" s="191"/>
      <c r="TRL4" s="191"/>
      <c r="TRM4" s="191"/>
      <c r="TRN4" s="191"/>
      <c r="TRO4" s="191"/>
      <c r="TRP4" s="191"/>
      <c r="TRQ4" s="191"/>
      <c r="TRR4" s="191"/>
      <c r="TRS4" s="191"/>
      <c r="TRT4" s="191"/>
      <c r="TRU4" s="191"/>
      <c r="TRV4" s="191"/>
      <c r="TRW4" s="191"/>
      <c r="TRX4" s="191"/>
      <c r="TRY4" s="191"/>
      <c r="TRZ4" s="191"/>
      <c r="TSA4" s="191"/>
      <c r="TSB4" s="191"/>
      <c r="TSC4" s="191"/>
      <c r="TSD4" s="191"/>
      <c r="TSE4" s="191"/>
      <c r="TSF4" s="191"/>
      <c r="TSG4" s="191"/>
      <c r="TSH4" s="191"/>
      <c r="TSI4" s="191"/>
      <c r="TSJ4" s="191"/>
      <c r="TSK4" s="191"/>
      <c r="TSL4" s="191"/>
      <c r="TSM4" s="191"/>
      <c r="TSN4" s="191"/>
      <c r="TSO4" s="191"/>
      <c r="TSP4" s="191"/>
      <c r="TSQ4" s="191"/>
      <c r="TSR4" s="191"/>
      <c r="TSS4" s="191"/>
      <c r="TST4" s="191"/>
      <c r="TSU4" s="191"/>
      <c r="TSV4" s="191"/>
      <c r="TSW4" s="191"/>
      <c r="TSX4" s="191"/>
      <c r="TSY4" s="191"/>
      <c r="TSZ4" s="191"/>
      <c r="TTA4" s="191"/>
      <c r="TTB4" s="191"/>
      <c r="TTC4" s="191"/>
      <c r="TTD4" s="191"/>
      <c r="TTE4" s="191"/>
      <c r="TTF4" s="191"/>
      <c r="TTG4" s="191"/>
      <c r="TTH4" s="191"/>
      <c r="TTI4" s="191"/>
      <c r="TTJ4" s="191"/>
      <c r="TTK4" s="191"/>
      <c r="TTL4" s="191"/>
      <c r="TTM4" s="191"/>
      <c r="TTN4" s="191"/>
      <c r="TTO4" s="191"/>
      <c r="TTP4" s="191"/>
      <c r="TTQ4" s="191"/>
      <c r="TTR4" s="191"/>
      <c r="TTS4" s="191"/>
      <c r="TTT4" s="191"/>
      <c r="TTU4" s="191"/>
      <c r="TTV4" s="191"/>
      <c r="TTW4" s="191"/>
      <c r="TTX4" s="191"/>
      <c r="TTY4" s="191"/>
      <c r="TTZ4" s="191"/>
      <c r="TUA4" s="191"/>
      <c r="TUB4" s="191"/>
      <c r="TUC4" s="191"/>
      <c r="TUD4" s="191"/>
      <c r="TUE4" s="191"/>
      <c r="TUF4" s="191"/>
      <c r="TUG4" s="191"/>
      <c r="TUH4" s="191"/>
      <c r="TUI4" s="191"/>
      <c r="TUJ4" s="191"/>
      <c r="TUK4" s="191"/>
      <c r="TUL4" s="191"/>
      <c r="TUM4" s="191"/>
      <c r="TUN4" s="191"/>
      <c r="TUO4" s="191"/>
      <c r="TUP4" s="191"/>
      <c r="TUQ4" s="191"/>
      <c r="TUR4" s="191"/>
      <c r="TUS4" s="191"/>
      <c r="TUT4" s="191"/>
      <c r="TUU4" s="191"/>
      <c r="TUV4" s="191"/>
      <c r="TUW4" s="191"/>
      <c r="TUX4" s="191"/>
      <c r="TUY4" s="191"/>
      <c r="TUZ4" s="191"/>
      <c r="TVA4" s="191"/>
      <c r="TVB4" s="191"/>
      <c r="TVC4" s="191"/>
      <c r="TVD4" s="191"/>
      <c r="TVE4" s="191"/>
      <c r="TVF4" s="191"/>
      <c r="TVG4" s="191"/>
      <c r="TVH4" s="191"/>
      <c r="TVI4" s="191"/>
      <c r="TVJ4" s="191"/>
      <c r="TVK4" s="191"/>
      <c r="TVL4" s="191"/>
      <c r="TVM4" s="191"/>
      <c r="TVN4" s="191"/>
      <c r="TVO4" s="191"/>
      <c r="TVP4" s="191"/>
      <c r="TVQ4" s="191"/>
      <c r="TVR4" s="191"/>
      <c r="TVS4" s="191"/>
      <c r="TVT4" s="191"/>
      <c r="TVU4" s="191"/>
      <c r="TVV4" s="191"/>
      <c r="TVW4" s="191"/>
      <c r="TVX4" s="191"/>
      <c r="TVY4" s="191"/>
      <c r="TVZ4" s="191"/>
      <c r="TWA4" s="191"/>
      <c r="TWB4" s="191"/>
      <c r="TWC4" s="191"/>
      <c r="TWD4" s="191"/>
      <c r="TWE4" s="191"/>
      <c r="TWF4" s="191"/>
      <c r="TWG4" s="191"/>
      <c r="TWH4" s="191"/>
      <c r="TWI4" s="191"/>
      <c r="TWJ4" s="191"/>
      <c r="TWK4" s="191"/>
      <c r="TWL4" s="191"/>
      <c r="TWM4" s="191"/>
      <c r="TWN4" s="191"/>
      <c r="TWO4" s="191"/>
      <c r="TWP4" s="191"/>
      <c r="TWQ4" s="191"/>
      <c r="TWR4" s="191"/>
      <c r="TWS4" s="191"/>
      <c r="TWT4" s="191"/>
      <c r="TWU4" s="191"/>
      <c r="TWV4" s="191"/>
      <c r="TWW4" s="191"/>
      <c r="TWX4" s="191"/>
      <c r="TWY4" s="191"/>
      <c r="TWZ4" s="191"/>
      <c r="TXA4" s="191"/>
      <c r="TXB4" s="191"/>
      <c r="TXC4" s="191"/>
      <c r="TXD4" s="191"/>
      <c r="TXE4" s="191"/>
      <c r="TXF4" s="191"/>
      <c r="TXG4" s="191"/>
      <c r="TXH4" s="191"/>
      <c r="TXI4" s="191"/>
      <c r="TXJ4" s="191"/>
      <c r="TXK4" s="191"/>
      <c r="TXL4" s="191"/>
      <c r="TXM4" s="191"/>
      <c r="TXN4" s="191"/>
      <c r="TXO4" s="191"/>
      <c r="TXP4" s="191"/>
      <c r="TXQ4" s="191"/>
      <c r="TXR4" s="191"/>
      <c r="TXS4" s="191"/>
      <c r="TXT4" s="191"/>
      <c r="TXU4" s="191"/>
      <c r="TXV4" s="191"/>
      <c r="TXW4" s="191"/>
      <c r="TXX4" s="191"/>
      <c r="TXY4" s="191"/>
      <c r="TXZ4" s="191"/>
      <c r="TYA4" s="191"/>
      <c r="TYB4" s="191"/>
      <c r="TYC4" s="191"/>
      <c r="TYD4" s="191"/>
      <c r="TYE4" s="191"/>
      <c r="TYF4" s="191"/>
      <c r="TYG4" s="191"/>
      <c r="TYH4" s="191"/>
      <c r="TYI4" s="191"/>
      <c r="TYJ4" s="191"/>
      <c r="TYK4" s="191"/>
      <c r="TYL4" s="191"/>
      <c r="TYM4" s="191"/>
      <c r="TYN4" s="191"/>
      <c r="TYO4" s="191"/>
      <c r="TYP4" s="191"/>
      <c r="TYQ4" s="191"/>
      <c r="TYR4" s="191"/>
      <c r="TYS4" s="191"/>
      <c r="TYT4" s="191"/>
      <c r="TYU4" s="191"/>
      <c r="TYV4" s="191"/>
      <c r="TYW4" s="191"/>
      <c r="TYX4" s="191"/>
      <c r="TYY4" s="191"/>
      <c r="TYZ4" s="191"/>
      <c r="TZA4" s="191"/>
      <c r="TZB4" s="191"/>
      <c r="TZC4" s="191"/>
      <c r="TZD4" s="191"/>
      <c r="TZE4" s="191"/>
      <c r="TZF4" s="191"/>
      <c r="TZG4" s="191"/>
      <c r="TZH4" s="191"/>
      <c r="TZI4" s="191"/>
      <c r="TZJ4" s="191"/>
      <c r="TZK4" s="191"/>
      <c r="TZL4" s="191"/>
      <c r="TZM4" s="191"/>
      <c r="TZN4" s="191"/>
      <c r="TZO4" s="191"/>
      <c r="TZP4" s="191"/>
      <c r="TZQ4" s="191"/>
      <c r="TZR4" s="191"/>
      <c r="TZS4" s="191"/>
      <c r="TZT4" s="191"/>
      <c r="TZU4" s="191"/>
      <c r="TZV4" s="191"/>
      <c r="TZW4" s="191"/>
      <c r="TZX4" s="191"/>
      <c r="TZY4" s="191"/>
      <c r="TZZ4" s="191"/>
      <c r="UAA4" s="191"/>
      <c r="UAB4" s="191"/>
      <c r="UAC4" s="191"/>
      <c r="UAD4" s="191"/>
      <c r="UAE4" s="191"/>
      <c r="UAF4" s="191"/>
      <c r="UAG4" s="191"/>
      <c r="UAH4" s="191"/>
      <c r="UAI4" s="191"/>
      <c r="UAJ4" s="191"/>
      <c r="UAK4" s="191"/>
      <c r="UAL4" s="191"/>
      <c r="UAM4" s="191"/>
      <c r="UAN4" s="191"/>
      <c r="UAO4" s="191"/>
      <c r="UAP4" s="191"/>
      <c r="UAQ4" s="191"/>
      <c r="UAR4" s="191"/>
      <c r="UAS4" s="191"/>
      <c r="UAT4" s="191"/>
      <c r="UAU4" s="191"/>
      <c r="UAV4" s="191"/>
      <c r="UAW4" s="191"/>
      <c r="UAX4" s="191"/>
      <c r="UAY4" s="191"/>
      <c r="UAZ4" s="191"/>
      <c r="UBA4" s="191"/>
      <c r="UBB4" s="191"/>
      <c r="UBC4" s="191"/>
      <c r="UBD4" s="191"/>
      <c r="UBE4" s="191"/>
      <c r="UBF4" s="191"/>
      <c r="UBG4" s="191"/>
      <c r="UBH4" s="191"/>
      <c r="UBI4" s="191"/>
      <c r="UBJ4" s="191"/>
      <c r="UBK4" s="191"/>
      <c r="UBL4" s="191"/>
      <c r="UBM4" s="191"/>
      <c r="UBN4" s="191"/>
      <c r="UBO4" s="191"/>
      <c r="UBP4" s="191"/>
      <c r="UBQ4" s="191"/>
      <c r="UBR4" s="191"/>
      <c r="UBS4" s="191"/>
      <c r="UBT4" s="191"/>
      <c r="UBU4" s="191"/>
      <c r="UBV4" s="191"/>
      <c r="UBW4" s="191"/>
      <c r="UBX4" s="191"/>
      <c r="UBY4" s="191"/>
      <c r="UBZ4" s="191"/>
      <c r="UCA4" s="191"/>
      <c r="UCB4" s="191"/>
      <c r="UCC4" s="191"/>
      <c r="UCD4" s="191"/>
      <c r="UCE4" s="191"/>
      <c r="UCF4" s="191"/>
      <c r="UCG4" s="191"/>
      <c r="UCH4" s="191"/>
      <c r="UCI4" s="191"/>
      <c r="UCJ4" s="191"/>
      <c r="UCK4" s="191"/>
      <c r="UCL4" s="191"/>
      <c r="UCM4" s="191"/>
      <c r="UCN4" s="191"/>
      <c r="UCO4" s="191"/>
      <c r="UCP4" s="191"/>
      <c r="UCQ4" s="191"/>
      <c r="UCR4" s="191"/>
      <c r="UCS4" s="191"/>
      <c r="UCT4" s="191"/>
      <c r="UCU4" s="191"/>
      <c r="UCV4" s="191"/>
      <c r="UCW4" s="191"/>
      <c r="UCX4" s="191"/>
      <c r="UCY4" s="191"/>
      <c r="UCZ4" s="191"/>
      <c r="UDA4" s="191"/>
      <c r="UDB4" s="191"/>
      <c r="UDC4" s="191"/>
      <c r="UDD4" s="191"/>
      <c r="UDE4" s="191"/>
      <c r="UDF4" s="191"/>
      <c r="UDG4" s="191"/>
      <c r="UDH4" s="191"/>
      <c r="UDI4" s="191"/>
      <c r="UDJ4" s="191"/>
      <c r="UDK4" s="191"/>
      <c r="UDL4" s="191"/>
      <c r="UDM4" s="191"/>
      <c r="UDN4" s="191"/>
      <c r="UDO4" s="191"/>
      <c r="UDP4" s="191"/>
      <c r="UDQ4" s="191"/>
      <c r="UDR4" s="191"/>
      <c r="UDS4" s="191"/>
      <c r="UDT4" s="191"/>
      <c r="UDU4" s="191"/>
      <c r="UDV4" s="191"/>
      <c r="UDW4" s="191"/>
      <c r="UDX4" s="191"/>
      <c r="UDY4" s="191"/>
      <c r="UDZ4" s="191"/>
      <c r="UEA4" s="191"/>
      <c r="UEB4" s="191"/>
      <c r="UEC4" s="191"/>
      <c r="UED4" s="191"/>
      <c r="UEE4" s="191"/>
      <c r="UEF4" s="191"/>
      <c r="UEG4" s="191"/>
      <c r="UEH4" s="191"/>
      <c r="UEI4" s="191"/>
      <c r="UEJ4" s="191"/>
      <c r="UEK4" s="191"/>
      <c r="UEL4" s="191"/>
      <c r="UEM4" s="191"/>
      <c r="UEN4" s="191"/>
      <c r="UEO4" s="191"/>
      <c r="UEP4" s="191"/>
      <c r="UEQ4" s="191"/>
      <c r="UER4" s="191"/>
      <c r="UES4" s="191"/>
      <c r="UET4" s="191"/>
      <c r="UEU4" s="191"/>
      <c r="UEV4" s="191"/>
      <c r="UEW4" s="191"/>
      <c r="UEX4" s="191"/>
      <c r="UEY4" s="191"/>
      <c r="UEZ4" s="191"/>
      <c r="UFA4" s="191"/>
      <c r="UFB4" s="191"/>
      <c r="UFC4" s="191"/>
      <c r="UFD4" s="191"/>
      <c r="UFE4" s="191"/>
      <c r="UFF4" s="191"/>
      <c r="UFG4" s="191"/>
      <c r="UFH4" s="191"/>
      <c r="UFI4" s="191"/>
      <c r="UFJ4" s="191"/>
      <c r="UFK4" s="191"/>
      <c r="UFL4" s="191"/>
      <c r="UFM4" s="191"/>
      <c r="UFN4" s="191"/>
      <c r="UFO4" s="191"/>
      <c r="UFP4" s="191"/>
      <c r="UFQ4" s="191"/>
      <c r="UFR4" s="191"/>
      <c r="UFS4" s="191"/>
      <c r="UFT4" s="191"/>
      <c r="UFU4" s="191"/>
      <c r="UFV4" s="191"/>
      <c r="UFW4" s="191"/>
      <c r="UFX4" s="191"/>
      <c r="UFY4" s="191"/>
      <c r="UFZ4" s="191"/>
      <c r="UGA4" s="191"/>
      <c r="UGB4" s="191"/>
      <c r="UGC4" s="191"/>
      <c r="UGD4" s="191"/>
      <c r="UGE4" s="191"/>
      <c r="UGF4" s="191"/>
      <c r="UGG4" s="191"/>
      <c r="UGH4" s="191"/>
      <c r="UGI4" s="191"/>
      <c r="UGJ4" s="191"/>
      <c r="UGK4" s="191"/>
      <c r="UGL4" s="191"/>
      <c r="UGM4" s="191"/>
      <c r="UGN4" s="191"/>
      <c r="UGO4" s="191"/>
      <c r="UGP4" s="191"/>
      <c r="UGQ4" s="191"/>
      <c r="UGR4" s="191"/>
      <c r="UGS4" s="191"/>
      <c r="UGT4" s="191"/>
      <c r="UGU4" s="191"/>
      <c r="UGV4" s="191"/>
      <c r="UGW4" s="191"/>
      <c r="UGX4" s="191"/>
      <c r="UGY4" s="191"/>
      <c r="UGZ4" s="191"/>
      <c r="UHA4" s="191"/>
      <c r="UHB4" s="191"/>
      <c r="UHC4" s="191"/>
      <c r="UHD4" s="191"/>
      <c r="UHE4" s="191"/>
      <c r="UHF4" s="191"/>
      <c r="UHG4" s="191"/>
      <c r="UHH4" s="191"/>
      <c r="UHI4" s="191"/>
      <c r="UHJ4" s="191"/>
      <c r="UHK4" s="191"/>
      <c r="UHL4" s="191"/>
      <c r="UHM4" s="191"/>
      <c r="UHN4" s="191"/>
      <c r="UHO4" s="191"/>
      <c r="UHP4" s="191"/>
      <c r="UHQ4" s="191"/>
      <c r="UHR4" s="191"/>
      <c r="UHS4" s="191"/>
      <c r="UHT4" s="191"/>
      <c r="UHU4" s="191"/>
      <c r="UHV4" s="191"/>
      <c r="UHW4" s="191"/>
      <c r="UHX4" s="191"/>
      <c r="UHY4" s="191"/>
      <c r="UHZ4" s="191"/>
      <c r="UIA4" s="191"/>
      <c r="UIB4" s="191"/>
      <c r="UIC4" s="191"/>
      <c r="UID4" s="191"/>
      <c r="UIE4" s="191"/>
      <c r="UIF4" s="191"/>
      <c r="UIG4" s="191"/>
      <c r="UIH4" s="191"/>
      <c r="UII4" s="191"/>
      <c r="UIJ4" s="191"/>
      <c r="UIK4" s="191"/>
      <c r="UIL4" s="191"/>
      <c r="UIM4" s="191"/>
      <c r="UIN4" s="191"/>
      <c r="UIO4" s="191"/>
      <c r="UIP4" s="191"/>
      <c r="UIQ4" s="191"/>
      <c r="UIR4" s="191"/>
      <c r="UIS4" s="191"/>
      <c r="UIT4" s="191"/>
      <c r="UIU4" s="191"/>
      <c r="UIV4" s="191"/>
      <c r="UIW4" s="191"/>
      <c r="UIX4" s="191"/>
      <c r="UIY4" s="191"/>
      <c r="UIZ4" s="191"/>
      <c r="UJA4" s="191"/>
      <c r="UJB4" s="191"/>
      <c r="UJC4" s="191"/>
      <c r="UJD4" s="191"/>
      <c r="UJE4" s="191"/>
      <c r="UJF4" s="191"/>
      <c r="UJG4" s="191"/>
      <c r="UJH4" s="191"/>
      <c r="UJI4" s="191"/>
      <c r="UJJ4" s="191"/>
      <c r="UJK4" s="191"/>
      <c r="UJL4" s="191"/>
      <c r="UJM4" s="191"/>
      <c r="UJN4" s="191"/>
      <c r="UJO4" s="191"/>
      <c r="UJP4" s="191"/>
      <c r="UJQ4" s="191"/>
      <c r="UJR4" s="191"/>
      <c r="UJS4" s="191"/>
      <c r="UJT4" s="191"/>
      <c r="UJU4" s="191"/>
      <c r="UJV4" s="191"/>
      <c r="UJW4" s="191"/>
      <c r="UJX4" s="191"/>
      <c r="UJY4" s="191"/>
      <c r="UJZ4" s="191"/>
      <c r="UKA4" s="191"/>
      <c r="UKB4" s="191"/>
      <c r="UKC4" s="191"/>
      <c r="UKD4" s="191"/>
      <c r="UKE4" s="191"/>
      <c r="UKF4" s="191"/>
      <c r="UKG4" s="191"/>
      <c r="UKH4" s="191"/>
      <c r="UKI4" s="191"/>
      <c r="UKJ4" s="191"/>
      <c r="UKK4" s="191"/>
      <c r="UKL4" s="191"/>
      <c r="UKM4" s="191"/>
      <c r="UKN4" s="191"/>
      <c r="UKO4" s="191"/>
      <c r="UKP4" s="191"/>
      <c r="UKQ4" s="191"/>
      <c r="UKR4" s="191"/>
      <c r="UKS4" s="191"/>
      <c r="UKT4" s="191"/>
      <c r="UKU4" s="191"/>
      <c r="UKV4" s="191"/>
      <c r="UKW4" s="191"/>
      <c r="UKX4" s="191"/>
      <c r="UKY4" s="191"/>
      <c r="UKZ4" s="191"/>
      <c r="ULA4" s="191"/>
      <c r="ULB4" s="191"/>
      <c r="ULC4" s="191"/>
      <c r="ULD4" s="191"/>
      <c r="ULE4" s="191"/>
      <c r="ULF4" s="191"/>
      <c r="ULG4" s="191"/>
      <c r="ULH4" s="191"/>
      <c r="ULI4" s="191"/>
      <c r="ULJ4" s="191"/>
      <c r="ULK4" s="191"/>
      <c r="ULL4" s="191"/>
      <c r="ULM4" s="191"/>
      <c r="ULN4" s="191"/>
      <c r="ULO4" s="191"/>
      <c r="ULP4" s="191"/>
      <c r="ULQ4" s="191"/>
      <c r="ULR4" s="191"/>
      <c r="ULS4" s="191"/>
      <c r="ULT4" s="191"/>
      <c r="ULU4" s="191"/>
      <c r="ULV4" s="191"/>
      <c r="ULW4" s="191"/>
      <c r="ULX4" s="191"/>
      <c r="ULY4" s="191"/>
      <c r="ULZ4" s="191"/>
      <c r="UMA4" s="191"/>
      <c r="UMB4" s="191"/>
      <c r="UMC4" s="191"/>
      <c r="UMD4" s="191"/>
      <c r="UME4" s="191"/>
      <c r="UMF4" s="191"/>
      <c r="UMG4" s="191"/>
      <c r="UMH4" s="191"/>
      <c r="UMI4" s="191"/>
      <c r="UMJ4" s="191"/>
      <c r="UMK4" s="191"/>
      <c r="UML4" s="191"/>
      <c r="UMM4" s="191"/>
      <c r="UMN4" s="191"/>
      <c r="UMO4" s="191"/>
      <c r="UMP4" s="191"/>
      <c r="UMQ4" s="191"/>
      <c r="UMR4" s="191"/>
      <c r="UMS4" s="191"/>
      <c r="UMT4" s="191"/>
      <c r="UMU4" s="191"/>
      <c r="UMV4" s="191"/>
      <c r="UMW4" s="191"/>
      <c r="UMX4" s="191"/>
      <c r="UMY4" s="191"/>
      <c r="UMZ4" s="191"/>
      <c r="UNA4" s="191"/>
      <c r="UNB4" s="191"/>
      <c r="UNC4" s="191"/>
      <c r="UND4" s="191"/>
      <c r="UNE4" s="191"/>
      <c r="UNF4" s="191"/>
      <c r="UNG4" s="191"/>
      <c r="UNH4" s="191"/>
      <c r="UNI4" s="191"/>
      <c r="UNJ4" s="191"/>
      <c r="UNK4" s="191"/>
      <c r="UNL4" s="191"/>
      <c r="UNM4" s="191"/>
      <c r="UNN4" s="191"/>
      <c r="UNO4" s="191"/>
      <c r="UNP4" s="191"/>
      <c r="UNQ4" s="191"/>
      <c r="UNR4" s="191"/>
      <c r="UNS4" s="191"/>
      <c r="UNT4" s="191"/>
      <c r="UNU4" s="191"/>
      <c r="UNV4" s="191"/>
      <c r="UNW4" s="191"/>
      <c r="UNX4" s="191"/>
      <c r="UNY4" s="191"/>
      <c r="UNZ4" s="191"/>
      <c r="UOA4" s="191"/>
      <c r="UOB4" s="191"/>
      <c r="UOC4" s="191"/>
      <c r="UOD4" s="191"/>
      <c r="UOE4" s="191"/>
      <c r="UOF4" s="191"/>
      <c r="UOG4" s="191"/>
      <c r="UOH4" s="191"/>
      <c r="UOI4" s="191"/>
      <c r="UOJ4" s="191"/>
      <c r="UOK4" s="191"/>
      <c r="UOL4" s="191"/>
      <c r="UOM4" s="191"/>
      <c r="UON4" s="191"/>
      <c r="UOO4" s="191"/>
      <c r="UOP4" s="191"/>
      <c r="UOQ4" s="191"/>
      <c r="UOR4" s="191"/>
      <c r="UOS4" s="191"/>
      <c r="UOT4" s="191"/>
      <c r="UOU4" s="191"/>
      <c r="UOV4" s="191"/>
      <c r="UOW4" s="191"/>
      <c r="UOX4" s="191"/>
      <c r="UOY4" s="191"/>
      <c r="UOZ4" s="191"/>
      <c r="UPA4" s="191"/>
      <c r="UPB4" s="191"/>
      <c r="UPC4" s="191"/>
      <c r="UPD4" s="191"/>
      <c r="UPE4" s="191"/>
      <c r="UPF4" s="191"/>
      <c r="UPG4" s="191"/>
      <c r="UPH4" s="191"/>
      <c r="UPI4" s="191"/>
      <c r="UPJ4" s="191"/>
      <c r="UPK4" s="191"/>
      <c r="UPL4" s="191"/>
      <c r="UPM4" s="191"/>
      <c r="UPN4" s="191"/>
      <c r="UPO4" s="191"/>
      <c r="UPP4" s="191"/>
      <c r="UPQ4" s="191"/>
      <c r="UPR4" s="191"/>
      <c r="UPS4" s="191"/>
      <c r="UPT4" s="191"/>
      <c r="UPU4" s="191"/>
      <c r="UPV4" s="191"/>
      <c r="UPW4" s="191"/>
      <c r="UPX4" s="191"/>
      <c r="UPY4" s="191"/>
      <c r="UPZ4" s="191"/>
      <c r="UQA4" s="191"/>
      <c r="UQB4" s="191"/>
      <c r="UQC4" s="191"/>
      <c r="UQD4" s="191"/>
      <c r="UQE4" s="191"/>
      <c r="UQF4" s="191"/>
      <c r="UQG4" s="191"/>
      <c r="UQH4" s="191"/>
      <c r="UQI4" s="191"/>
      <c r="UQJ4" s="191"/>
      <c r="UQK4" s="191"/>
      <c r="UQL4" s="191"/>
      <c r="UQM4" s="191"/>
      <c r="UQN4" s="191"/>
      <c r="UQO4" s="191"/>
      <c r="UQP4" s="191"/>
      <c r="UQQ4" s="191"/>
      <c r="UQR4" s="191"/>
      <c r="UQS4" s="191"/>
      <c r="UQT4" s="191"/>
      <c r="UQU4" s="191"/>
      <c r="UQV4" s="191"/>
      <c r="UQW4" s="191"/>
      <c r="UQX4" s="191"/>
      <c r="UQY4" s="191"/>
      <c r="UQZ4" s="191"/>
      <c r="URA4" s="191"/>
      <c r="URB4" s="191"/>
      <c r="URC4" s="191"/>
      <c r="URD4" s="191"/>
      <c r="URE4" s="191"/>
      <c r="URF4" s="191"/>
      <c r="URG4" s="191"/>
      <c r="URH4" s="191"/>
      <c r="URI4" s="191"/>
      <c r="URJ4" s="191"/>
      <c r="URK4" s="191"/>
      <c r="URL4" s="191"/>
      <c r="URM4" s="191"/>
      <c r="URN4" s="191"/>
      <c r="URO4" s="191"/>
      <c r="URP4" s="191"/>
      <c r="URQ4" s="191"/>
      <c r="URR4" s="191"/>
      <c r="URS4" s="191"/>
      <c r="URT4" s="191"/>
      <c r="URU4" s="191"/>
      <c r="URV4" s="191"/>
      <c r="URW4" s="191"/>
      <c r="URX4" s="191"/>
      <c r="URY4" s="191"/>
      <c r="URZ4" s="191"/>
      <c r="USA4" s="191"/>
      <c r="USB4" s="191"/>
      <c r="USC4" s="191"/>
      <c r="USD4" s="191"/>
      <c r="USE4" s="191"/>
      <c r="USF4" s="191"/>
      <c r="USG4" s="191"/>
      <c r="USH4" s="191"/>
      <c r="USI4" s="191"/>
      <c r="USJ4" s="191"/>
      <c r="USK4" s="191"/>
      <c r="USL4" s="191"/>
      <c r="USM4" s="191"/>
      <c r="USN4" s="191"/>
      <c r="USO4" s="191"/>
      <c r="USP4" s="191"/>
      <c r="USQ4" s="191"/>
      <c r="USR4" s="191"/>
      <c r="USS4" s="191"/>
      <c r="UST4" s="191"/>
      <c r="USU4" s="191"/>
      <c r="USV4" s="191"/>
      <c r="USW4" s="191"/>
      <c r="USX4" s="191"/>
      <c r="USY4" s="191"/>
      <c r="USZ4" s="191"/>
      <c r="UTA4" s="191"/>
      <c r="UTB4" s="191"/>
      <c r="UTC4" s="191"/>
      <c r="UTD4" s="191"/>
      <c r="UTE4" s="191"/>
      <c r="UTF4" s="191"/>
      <c r="UTG4" s="191"/>
      <c r="UTH4" s="191"/>
      <c r="UTI4" s="191"/>
      <c r="UTJ4" s="191"/>
      <c r="UTK4" s="191"/>
      <c r="UTL4" s="191"/>
      <c r="UTM4" s="191"/>
      <c r="UTN4" s="191"/>
      <c r="UTO4" s="191"/>
      <c r="UTP4" s="191"/>
      <c r="UTQ4" s="191"/>
      <c r="UTR4" s="191"/>
      <c r="UTS4" s="191"/>
      <c r="UTT4" s="191"/>
      <c r="UTU4" s="191"/>
      <c r="UTV4" s="191"/>
      <c r="UTW4" s="191"/>
      <c r="UTX4" s="191"/>
      <c r="UTY4" s="191"/>
      <c r="UTZ4" s="191"/>
      <c r="UUA4" s="191"/>
      <c r="UUB4" s="191"/>
      <c r="UUC4" s="191"/>
      <c r="UUD4" s="191"/>
      <c r="UUE4" s="191"/>
      <c r="UUF4" s="191"/>
      <c r="UUG4" s="191"/>
      <c r="UUH4" s="191"/>
      <c r="UUI4" s="191"/>
      <c r="UUJ4" s="191"/>
      <c r="UUK4" s="191"/>
      <c r="UUL4" s="191"/>
      <c r="UUM4" s="191"/>
      <c r="UUN4" s="191"/>
      <c r="UUO4" s="191"/>
      <c r="UUP4" s="191"/>
      <c r="UUQ4" s="191"/>
      <c r="UUR4" s="191"/>
      <c r="UUS4" s="191"/>
      <c r="UUT4" s="191"/>
      <c r="UUU4" s="191"/>
      <c r="UUV4" s="191"/>
      <c r="UUW4" s="191"/>
      <c r="UUX4" s="191"/>
      <c r="UUY4" s="191"/>
      <c r="UUZ4" s="191"/>
      <c r="UVA4" s="191"/>
      <c r="UVB4" s="191"/>
      <c r="UVC4" s="191"/>
      <c r="UVD4" s="191"/>
      <c r="UVE4" s="191"/>
      <c r="UVF4" s="191"/>
      <c r="UVG4" s="191"/>
      <c r="UVH4" s="191"/>
      <c r="UVI4" s="191"/>
      <c r="UVJ4" s="191"/>
      <c r="UVK4" s="191"/>
      <c r="UVL4" s="191"/>
      <c r="UVM4" s="191"/>
      <c r="UVN4" s="191"/>
      <c r="UVO4" s="191"/>
      <c r="UVP4" s="191"/>
      <c r="UVQ4" s="191"/>
      <c r="UVR4" s="191"/>
      <c r="UVS4" s="191"/>
      <c r="UVT4" s="191"/>
      <c r="UVU4" s="191"/>
      <c r="UVV4" s="191"/>
      <c r="UVW4" s="191"/>
      <c r="UVX4" s="191"/>
      <c r="UVY4" s="191"/>
      <c r="UVZ4" s="191"/>
      <c r="UWA4" s="191"/>
      <c r="UWB4" s="191"/>
      <c r="UWC4" s="191"/>
      <c r="UWD4" s="191"/>
      <c r="UWE4" s="191"/>
      <c r="UWF4" s="191"/>
      <c r="UWG4" s="191"/>
      <c r="UWH4" s="191"/>
      <c r="UWI4" s="191"/>
      <c r="UWJ4" s="191"/>
      <c r="UWK4" s="191"/>
      <c r="UWL4" s="191"/>
      <c r="UWM4" s="191"/>
      <c r="UWN4" s="191"/>
      <c r="UWO4" s="191"/>
      <c r="UWP4" s="191"/>
      <c r="UWQ4" s="191"/>
      <c r="UWR4" s="191"/>
      <c r="UWS4" s="191"/>
      <c r="UWT4" s="191"/>
      <c r="UWU4" s="191"/>
      <c r="UWV4" s="191"/>
      <c r="UWW4" s="191"/>
      <c r="UWX4" s="191"/>
      <c r="UWY4" s="191"/>
      <c r="UWZ4" s="191"/>
      <c r="UXA4" s="191"/>
      <c r="UXB4" s="191"/>
      <c r="UXC4" s="191"/>
      <c r="UXD4" s="191"/>
      <c r="UXE4" s="191"/>
      <c r="UXF4" s="191"/>
      <c r="UXG4" s="191"/>
      <c r="UXH4" s="191"/>
      <c r="UXI4" s="191"/>
      <c r="UXJ4" s="191"/>
      <c r="UXK4" s="191"/>
      <c r="UXL4" s="191"/>
      <c r="UXM4" s="191"/>
      <c r="UXN4" s="191"/>
      <c r="UXO4" s="191"/>
      <c r="UXP4" s="191"/>
      <c r="UXQ4" s="191"/>
      <c r="UXR4" s="191"/>
      <c r="UXS4" s="191"/>
      <c r="UXT4" s="191"/>
      <c r="UXU4" s="191"/>
      <c r="UXV4" s="191"/>
      <c r="UXW4" s="191"/>
      <c r="UXX4" s="191"/>
      <c r="UXY4" s="191"/>
      <c r="UXZ4" s="191"/>
      <c r="UYA4" s="191"/>
      <c r="UYB4" s="191"/>
      <c r="UYC4" s="191"/>
      <c r="UYD4" s="191"/>
      <c r="UYE4" s="191"/>
      <c r="UYF4" s="191"/>
      <c r="UYG4" s="191"/>
      <c r="UYH4" s="191"/>
      <c r="UYI4" s="191"/>
      <c r="UYJ4" s="191"/>
      <c r="UYK4" s="191"/>
      <c r="UYL4" s="191"/>
      <c r="UYM4" s="191"/>
      <c r="UYN4" s="191"/>
      <c r="UYO4" s="191"/>
      <c r="UYP4" s="191"/>
      <c r="UYQ4" s="191"/>
      <c r="UYR4" s="191"/>
      <c r="UYS4" s="191"/>
      <c r="UYT4" s="191"/>
      <c r="UYU4" s="191"/>
      <c r="UYV4" s="191"/>
      <c r="UYW4" s="191"/>
      <c r="UYX4" s="191"/>
      <c r="UYY4" s="191"/>
      <c r="UYZ4" s="191"/>
      <c r="UZA4" s="191"/>
      <c r="UZB4" s="191"/>
      <c r="UZC4" s="191"/>
      <c r="UZD4" s="191"/>
      <c r="UZE4" s="191"/>
      <c r="UZF4" s="191"/>
      <c r="UZG4" s="191"/>
      <c r="UZH4" s="191"/>
      <c r="UZI4" s="191"/>
      <c r="UZJ4" s="191"/>
      <c r="UZK4" s="191"/>
      <c r="UZL4" s="191"/>
      <c r="UZM4" s="191"/>
      <c r="UZN4" s="191"/>
      <c r="UZO4" s="191"/>
      <c r="UZP4" s="191"/>
      <c r="UZQ4" s="191"/>
      <c r="UZR4" s="191"/>
      <c r="UZS4" s="191"/>
      <c r="UZT4" s="191"/>
      <c r="UZU4" s="191"/>
      <c r="UZV4" s="191"/>
      <c r="UZW4" s="191"/>
      <c r="UZX4" s="191"/>
      <c r="UZY4" s="191"/>
      <c r="UZZ4" s="191"/>
      <c r="VAA4" s="191"/>
      <c r="VAB4" s="191"/>
      <c r="VAC4" s="191"/>
      <c r="VAD4" s="191"/>
      <c r="VAE4" s="191"/>
      <c r="VAF4" s="191"/>
      <c r="VAG4" s="191"/>
      <c r="VAH4" s="191"/>
      <c r="VAI4" s="191"/>
      <c r="VAJ4" s="191"/>
      <c r="VAK4" s="191"/>
      <c r="VAL4" s="191"/>
      <c r="VAM4" s="191"/>
      <c r="VAN4" s="191"/>
      <c r="VAO4" s="191"/>
      <c r="VAP4" s="191"/>
      <c r="VAQ4" s="191"/>
      <c r="VAR4" s="191"/>
      <c r="VAS4" s="191"/>
      <c r="VAT4" s="191"/>
      <c r="VAU4" s="191"/>
      <c r="VAV4" s="191"/>
      <c r="VAW4" s="191"/>
      <c r="VAX4" s="191"/>
      <c r="VAY4" s="191"/>
      <c r="VAZ4" s="191"/>
      <c r="VBA4" s="191"/>
      <c r="VBB4" s="191"/>
      <c r="VBC4" s="191"/>
      <c r="VBD4" s="191"/>
      <c r="VBE4" s="191"/>
      <c r="VBF4" s="191"/>
      <c r="VBG4" s="191"/>
      <c r="VBH4" s="191"/>
      <c r="VBI4" s="191"/>
      <c r="VBJ4" s="191"/>
      <c r="VBK4" s="191"/>
      <c r="VBL4" s="191"/>
      <c r="VBM4" s="191"/>
      <c r="VBN4" s="191"/>
      <c r="VBO4" s="191"/>
      <c r="VBP4" s="191"/>
      <c r="VBQ4" s="191"/>
      <c r="VBR4" s="191"/>
      <c r="VBS4" s="191"/>
      <c r="VBT4" s="191"/>
      <c r="VBU4" s="191"/>
      <c r="VBV4" s="191"/>
      <c r="VBW4" s="191"/>
      <c r="VBX4" s="191"/>
      <c r="VBY4" s="191"/>
      <c r="VBZ4" s="191"/>
      <c r="VCA4" s="191"/>
      <c r="VCB4" s="191"/>
      <c r="VCC4" s="191"/>
      <c r="VCD4" s="191"/>
      <c r="VCE4" s="191"/>
      <c r="VCF4" s="191"/>
      <c r="VCG4" s="191"/>
      <c r="VCH4" s="191"/>
      <c r="VCI4" s="191"/>
      <c r="VCJ4" s="191"/>
      <c r="VCK4" s="191"/>
      <c r="VCL4" s="191"/>
      <c r="VCM4" s="191"/>
      <c r="VCN4" s="191"/>
      <c r="VCO4" s="191"/>
      <c r="VCP4" s="191"/>
      <c r="VCQ4" s="191"/>
      <c r="VCR4" s="191"/>
      <c r="VCS4" s="191"/>
      <c r="VCT4" s="191"/>
      <c r="VCU4" s="191"/>
      <c r="VCV4" s="191"/>
      <c r="VCW4" s="191"/>
      <c r="VCX4" s="191"/>
      <c r="VCY4" s="191"/>
      <c r="VCZ4" s="191"/>
      <c r="VDA4" s="191"/>
      <c r="VDB4" s="191"/>
      <c r="VDC4" s="191"/>
      <c r="VDD4" s="191"/>
      <c r="VDE4" s="191"/>
      <c r="VDF4" s="191"/>
      <c r="VDG4" s="191"/>
      <c r="VDH4" s="191"/>
      <c r="VDI4" s="191"/>
      <c r="VDJ4" s="191"/>
      <c r="VDK4" s="191"/>
      <c r="VDL4" s="191"/>
      <c r="VDM4" s="191"/>
      <c r="VDN4" s="191"/>
      <c r="VDO4" s="191"/>
      <c r="VDP4" s="191"/>
      <c r="VDQ4" s="191"/>
      <c r="VDR4" s="191"/>
      <c r="VDS4" s="191"/>
      <c r="VDT4" s="191"/>
      <c r="VDU4" s="191"/>
      <c r="VDV4" s="191"/>
      <c r="VDW4" s="191"/>
      <c r="VDX4" s="191"/>
      <c r="VDY4" s="191"/>
      <c r="VDZ4" s="191"/>
      <c r="VEA4" s="191"/>
      <c r="VEB4" s="191"/>
      <c r="VEC4" s="191"/>
      <c r="VED4" s="191"/>
      <c r="VEE4" s="191"/>
      <c r="VEF4" s="191"/>
      <c r="VEG4" s="191"/>
      <c r="VEH4" s="191"/>
      <c r="VEI4" s="191"/>
      <c r="VEJ4" s="191"/>
      <c r="VEK4" s="191"/>
      <c r="VEL4" s="191"/>
      <c r="VEM4" s="191"/>
      <c r="VEN4" s="191"/>
      <c r="VEO4" s="191"/>
      <c r="VEP4" s="191"/>
      <c r="VEQ4" s="191"/>
      <c r="VER4" s="191"/>
      <c r="VES4" s="191"/>
      <c r="VET4" s="191"/>
      <c r="VEU4" s="191"/>
      <c r="VEV4" s="191"/>
      <c r="VEW4" s="191"/>
      <c r="VEX4" s="191"/>
      <c r="VEY4" s="191"/>
      <c r="VEZ4" s="191"/>
      <c r="VFA4" s="191"/>
      <c r="VFB4" s="191"/>
      <c r="VFC4" s="191"/>
      <c r="VFD4" s="191"/>
      <c r="VFE4" s="191"/>
      <c r="VFF4" s="191"/>
      <c r="VFG4" s="191"/>
      <c r="VFH4" s="191"/>
      <c r="VFI4" s="191"/>
      <c r="VFJ4" s="191"/>
      <c r="VFK4" s="191"/>
      <c r="VFL4" s="191"/>
      <c r="VFM4" s="191"/>
      <c r="VFN4" s="191"/>
      <c r="VFO4" s="191"/>
      <c r="VFP4" s="191"/>
      <c r="VFQ4" s="191"/>
      <c r="VFR4" s="191"/>
      <c r="VFS4" s="191"/>
      <c r="VFT4" s="191"/>
      <c r="VFU4" s="191"/>
      <c r="VFV4" s="191"/>
      <c r="VFW4" s="191"/>
      <c r="VFX4" s="191"/>
      <c r="VFY4" s="191"/>
      <c r="VFZ4" s="191"/>
      <c r="VGA4" s="191"/>
      <c r="VGB4" s="191"/>
      <c r="VGC4" s="191"/>
      <c r="VGD4" s="191"/>
      <c r="VGE4" s="191"/>
      <c r="VGF4" s="191"/>
      <c r="VGG4" s="191"/>
      <c r="VGH4" s="191"/>
      <c r="VGI4" s="191"/>
      <c r="VGJ4" s="191"/>
      <c r="VGK4" s="191"/>
      <c r="VGL4" s="191"/>
      <c r="VGM4" s="191"/>
      <c r="VGN4" s="191"/>
      <c r="VGO4" s="191"/>
      <c r="VGP4" s="191"/>
      <c r="VGQ4" s="191"/>
      <c r="VGR4" s="191"/>
      <c r="VGS4" s="191"/>
      <c r="VGT4" s="191"/>
      <c r="VGU4" s="191"/>
      <c r="VGV4" s="191"/>
      <c r="VGW4" s="191"/>
      <c r="VGX4" s="191"/>
      <c r="VGY4" s="191"/>
      <c r="VGZ4" s="191"/>
      <c r="VHA4" s="191"/>
      <c r="VHB4" s="191"/>
      <c r="VHC4" s="191"/>
      <c r="VHD4" s="191"/>
      <c r="VHE4" s="191"/>
      <c r="VHF4" s="191"/>
      <c r="VHG4" s="191"/>
      <c r="VHH4" s="191"/>
      <c r="VHI4" s="191"/>
      <c r="VHJ4" s="191"/>
      <c r="VHK4" s="191"/>
      <c r="VHL4" s="191"/>
      <c r="VHM4" s="191"/>
      <c r="VHN4" s="191"/>
      <c r="VHO4" s="191"/>
      <c r="VHP4" s="191"/>
      <c r="VHQ4" s="191"/>
      <c r="VHR4" s="191"/>
      <c r="VHS4" s="191"/>
      <c r="VHT4" s="191"/>
      <c r="VHU4" s="191"/>
      <c r="VHV4" s="191"/>
      <c r="VHW4" s="191"/>
      <c r="VHX4" s="191"/>
      <c r="VHY4" s="191"/>
      <c r="VHZ4" s="191"/>
      <c r="VIA4" s="191"/>
      <c r="VIB4" s="191"/>
      <c r="VIC4" s="191"/>
      <c r="VID4" s="191"/>
      <c r="VIE4" s="191"/>
      <c r="VIF4" s="191"/>
      <c r="VIG4" s="191"/>
      <c r="VIH4" s="191"/>
      <c r="VII4" s="191"/>
      <c r="VIJ4" s="191"/>
      <c r="VIK4" s="191"/>
      <c r="VIL4" s="191"/>
      <c r="VIM4" s="191"/>
      <c r="VIN4" s="191"/>
      <c r="VIO4" s="191"/>
      <c r="VIP4" s="191"/>
      <c r="VIQ4" s="191"/>
      <c r="VIR4" s="191"/>
      <c r="VIS4" s="191"/>
      <c r="VIT4" s="191"/>
      <c r="VIU4" s="191"/>
      <c r="VIV4" s="191"/>
      <c r="VIW4" s="191"/>
      <c r="VIX4" s="191"/>
      <c r="VIY4" s="191"/>
      <c r="VIZ4" s="191"/>
      <c r="VJA4" s="191"/>
      <c r="VJB4" s="191"/>
      <c r="VJC4" s="191"/>
      <c r="VJD4" s="191"/>
      <c r="VJE4" s="191"/>
      <c r="VJF4" s="191"/>
      <c r="VJG4" s="191"/>
      <c r="VJH4" s="191"/>
      <c r="VJI4" s="191"/>
      <c r="VJJ4" s="191"/>
      <c r="VJK4" s="191"/>
      <c r="VJL4" s="191"/>
      <c r="VJM4" s="191"/>
      <c r="VJN4" s="191"/>
      <c r="VJO4" s="191"/>
      <c r="VJP4" s="191"/>
      <c r="VJQ4" s="191"/>
      <c r="VJR4" s="191"/>
      <c r="VJS4" s="191"/>
      <c r="VJT4" s="191"/>
      <c r="VJU4" s="191"/>
      <c r="VJV4" s="191"/>
      <c r="VJW4" s="191"/>
      <c r="VJX4" s="191"/>
      <c r="VJY4" s="191"/>
      <c r="VJZ4" s="191"/>
      <c r="VKA4" s="191"/>
      <c r="VKB4" s="191"/>
      <c r="VKC4" s="191"/>
      <c r="VKD4" s="191"/>
      <c r="VKE4" s="191"/>
      <c r="VKF4" s="191"/>
      <c r="VKG4" s="191"/>
      <c r="VKH4" s="191"/>
      <c r="VKI4" s="191"/>
      <c r="VKJ4" s="191"/>
      <c r="VKK4" s="191"/>
      <c r="VKL4" s="191"/>
      <c r="VKM4" s="191"/>
      <c r="VKN4" s="191"/>
      <c r="VKO4" s="191"/>
      <c r="VKP4" s="191"/>
      <c r="VKQ4" s="191"/>
      <c r="VKR4" s="191"/>
      <c r="VKS4" s="191"/>
      <c r="VKT4" s="191"/>
      <c r="VKU4" s="191"/>
      <c r="VKV4" s="191"/>
      <c r="VKW4" s="191"/>
      <c r="VKX4" s="191"/>
      <c r="VKY4" s="191"/>
      <c r="VKZ4" s="191"/>
      <c r="VLA4" s="191"/>
      <c r="VLB4" s="191"/>
      <c r="VLC4" s="191"/>
      <c r="VLD4" s="191"/>
      <c r="VLE4" s="191"/>
      <c r="VLF4" s="191"/>
      <c r="VLG4" s="191"/>
      <c r="VLH4" s="191"/>
      <c r="VLI4" s="191"/>
      <c r="VLJ4" s="191"/>
      <c r="VLK4" s="191"/>
      <c r="VLL4" s="191"/>
      <c r="VLM4" s="191"/>
      <c r="VLN4" s="191"/>
      <c r="VLO4" s="191"/>
      <c r="VLP4" s="191"/>
      <c r="VLQ4" s="191"/>
      <c r="VLR4" s="191"/>
      <c r="VLS4" s="191"/>
      <c r="VLT4" s="191"/>
      <c r="VLU4" s="191"/>
      <c r="VLV4" s="191"/>
      <c r="VLW4" s="191"/>
      <c r="VLX4" s="191"/>
      <c r="VLY4" s="191"/>
      <c r="VLZ4" s="191"/>
      <c r="VMA4" s="191"/>
      <c r="VMB4" s="191"/>
      <c r="VMC4" s="191"/>
      <c r="VMD4" s="191"/>
      <c r="VME4" s="191"/>
      <c r="VMF4" s="191"/>
      <c r="VMG4" s="191"/>
      <c r="VMH4" s="191"/>
      <c r="VMI4" s="191"/>
      <c r="VMJ4" s="191"/>
      <c r="VMK4" s="191"/>
      <c r="VML4" s="191"/>
      <c r="VMM4" s="191"/>
      <c r="VMN4" s="191"/>
      <c r="VMO4" s="191"/>
      <c r="VMP4" s="191"/>
      <c r="VMQ4" s="191"/>
      <c r="VMR4" s="191"/>
      <c r="VMS4" s="191"/>
      <c r="VMT4" s="191"/>
      <c r="VMU4" s="191"/>
      <c r="VMV4" s="191"/>
      <c r="VMW4" s="191"/>
      <c r="VMX4" s="191"/>
      <c r="VMY4" s="191"/>
      <c r="VMZ4" s="191"/>
      <c r="VNA4" s="191"/>
      <c r="VNB4" s="191"/>
      <c r="VNC4" s="191"/>
      <c r="VND4" s="191"/>
      <c r="VNE4" s="191"/>
      <c r="VNF4" s="191"/>
      <c r="VNG4" s="191"/>
      <c r="VNH4" s="191"/>
      <c r="VNI4" s="191"/>
      <c r="VNJ4" s="191"/>
      <c r="VNK4" s="191"/>
      <c r="VNL4" s="191"/>
      <c r="VNM4" s="191"/>
      <c r="VNN4" s="191"/>
      <c r="VNO4" s="191"/>
      <c r="VNP4" s="191"/>
      <c r="VNQ4" s="191"/>
      <c r="VNR4" s="191"/>
      <c r="VNS4" s="191"/>
      <c r="VNT4" s="191"/>
      <c r="VNU4" s="191"/>
      <c r="VNV4" s="191"/>
      <c r="VNW4" s="191"/>
      <c r="VNX4" s="191"/>
      <c r="VNY4" s="191"/>
      <c r="VNZ4" s="191"/>
      <c r="VOA4" s="191"/>
      <c r="VOB4" s="191"/>
      <c r="VOC4" s="191"/>
      <c r="VOD4" s="191"/>
      <c r="VOE4" s="191"/>
      <c r="VOF4" s="191"/>
      <c r="VOG4" s="191"/>
      <c r="VOH4" s="191"/>
      <c r="VOI4" s="191"/>
      <c r="VOJ4" s="191"/>
      <c r="VOK4" s="191"/>
      <c r="VOL4" s="191"/>
      <c r="VOM4" s="191"/>
      <c r="VON4" s="191"/>
      <c r="VOO4" s="191"/>
      <c r="VOP4" s="191"/>
      <c r="VOQ4" s="191"/>
      <c r="VOR4" s="191"/>
      <c r="VOS4" s="191"/>
      <c r="VOT4" s="191"/>
      <c r="VOU4" s="191"/>
      <c r="VOV4" s="191"/>
      <c r="VOW4" s="191"/>
      <c r="VOX4" s="191"/>
      <c r="VOY4" s="191"/>
      <c r="VOZ4" s="191"/>
      <c r="VPA4" s="191"/>
      <c r="VPB4" s="191"/>
      <c r="VPC4" s="191"/>
      <c r="VPD4" s="191"/>
      <c r="VPE4" s="191"/>
      <c r="VPF4" s="191"/>
      <c r="VPG4" s="191"/>
      <c r="VPH4" s="191"/>
      <c r="VPI4" s="191"/>
      <c r="VPJ4" s="191"/>
      <c r="VPK4" s="191"/>
      <c r="VPL4" s="191"/>
      <c r="VPM4" s="191"/>
      <c r="VPN4" s="191"/>
      <c r="VPO4" s="191"/>
      <c r="VPP4" s="191"/>
      <c r="VPQ4" s="191"/>
      <c r="VPR4" s="191"/>
      <c r="VPS4" s="191"/>
      <c r="VPT4" s="191"/>
      <c r="VPU4" s="191"/>
      <c r="VPV4" s="191"/>
      <c r="VPW4" s="191"/>
      <c r="VPX4" s="191"/>
      <c r="VPY4" s="191"/>
      <c r="VPZ4" s="191"/>
      <c r="VQA4" s="191"/>
      <c r="VQB4" s="191"/>
      <c r="VQC4" s="191"/>
      <c r="VQD4" s="191"/>
      <c r="VQE4" s="191"/>
      <c r="VQF4" s="191"/>
      <c r="VQG4" s="191"/>
      <c r="VQH4" s="191"/>
      <c r="VQI4" s="191"/>
      <c r="VQJ4" s="191"/>
      <c r="VQK4" s="191"/>
      <c r="VQL4" s="191"/>
      <c r="VQM4" s="191"/>
      <c r="VQN4" s="191"/>
      <c r="VQO4" s="191"/>
      <c r="VQP4" s="191"/>
      <c r="VQQ4" s="191"/>
      <c r="VQR4" s="191"/>
      <c r="VQS4" s="191"/>
      <c r="VQT4" s="191"/>
      <c r="VQU4" s="191"/>
      <c r="VQV4" s="191"/>
      <c r="VQW4" s="191"/>
      <c r="VQX4" s="191"/>
      <c r="VQY4" s="191"/>
      <c r="VQZ4" s="191"/>
      <c r="VRA4" s="191"/>
      <c r="VRB4" s="191"/>
      <c r="VRC4" s="191"/>
      <c r="VRD4" s="191"/>
      <c r="VRE4" s="191"/>
      <c r="VRF4" s="191"/>
      <c r="VRG4" s="191"/>
      <c r="VRH4" s="191"/>
      <c r="VRI4" s="191"/>
      <c r="VRJ4" s="191"/>
      <c r="VRK4" s="191"/>
      <c r="VRL4" s="191"/>
      <c r="VRM4" s="191"/>
      <c r="VRN4" s="191"/>
      <c r="VRO4" s="191"/>
      <c r="VRP4" s="191"/>
      <c r="VRQ4" s="191"/>
      <c r="VRR4" s="191"/>
      <c r="VRS4" s="191"/>
      <c r="VRT4" s="191"/>
      <c r="VRU4" s="191"/>
      <c r="VRV4" s="191"/>
      <c r="VRW4" s="191"/>
      <c r="VRX4" s="191"/>
      <c r="VRY4" s="191"/>
      <c r="VRZ4" s="191"/>
      <c r="VSA4" s="191"/>
      <c r="VSB4" s="191"/>
      <c r="VSC4" s="191"/>
      <c r="VSD4" s="191"/>
      <c r="VSE4" s="191"/>
      <c r="VSF4" s="191"/>
      <c r="VSG4" s="191"/>
      <c r="VSH4" s="191"/>
      <c r="VSI4" s="191"/>
      <c r="VSJ4" s="191"/>
      <c r="VSK4" s="191"/>
      <c r="VSL4" s="191"/>
      <c r="VSM4" s="191"/>
      <c r="VSN4" s="191"/>
      <c r="VSO4" s="191"/>
      <c r="VSP4" s="191"/>
      <c r="VSQ4" s="191"/>
      <c r="VSR4" s="191"/>
      <c r="VSS4" s="191"/>
      <c r="VST4" s="191"/>
      <c r="VSU4" s="191"/>
      <c r="VSV4" s="191"/>
      <c r="VSW4" s="191"/>
      <c r="VSX4" s="191"/>
      <c r="VSY4" s="191"/>
      <c r="VSZ4" s="191"/>
      <c r="VTA4" s="191"/>
      <c r="VTB4" s="191"/>
      <c r="VTC4" s="191"/>
      <c r="VTD4" s="191"/>
      <c r="VTE4" s="191"/>
      <c r="VTF4" s="191"/>
      <c r="VTG4" s="191"/>
      <c r="VTH4" s="191"/>
      <c r="VTI4" s="191"/>
      <c r="VTJ4" s="191"/>
      <c r="VTK4" s="191"/>
      <c r="VTL4" s="191"/>
      <c r="VTM4" s="191"/>
      <c r="VTN4" s="191"/>
      <c r="VTO4" s="191"/>
      <c r="VTP4" s="191"/>
      <c r="VTQ4" s="191"/>
      <c r="VTR4" s="191"/>
      <c r="VTS4" s="191"/>
      <c r="VTT4" s="191"/>
      <c r="VTU4" s="191"/>
      <c r="VTV4" s="191"/>
      <c r="VTW4" s="191"/>
      <c r="VTX4" s="191"/>
      <c r="VTY4" s="191"/>
      <c r="VTZ4" s="191"/>
      <c r="VUA4" s="191"/>
      <c r="VUB4" s="191"/>
      <c r="VUC4" s="191"/>
      <c r="VUD4" s="191"/>
      <c r="VUE4" s="191"/>
      <c r="VUF4" s="191"/>
      <c r="VUG4" s="191"/>
      <c r="VUH4" s="191"/>
      <c r="VUI4" s="191"/>
      <c r="VUJ4" s="191"/>
      <c r="VUK4" s="191"/>
      <c r="VUL4" s="191"/>
      <c r="VUM4" s="191"/>
      <c r="VUN4" s="191"/>
      <c r="VUO4" s="191"/>
      <c r="VUP4" s="191"/>
      <c r="VUQ4" s="191"/>
      <c r="VUR4" s="191"/>
      <c r="VUS4" s="191"/>
      <c r="VUT4" s="191"/>
      <c r="VUU4" s="191"/>
      <c r="VUV4" s="191"/>
      <c r="VUW4" s="191"/>
      <c r="VUX4" s="191"/>
      <c r="VUY4" s="191"/>
      <c r="VUZ4" s="191"/>
      <c r="VVA4" s="191"/>
      <c r="VVB4" s="191"/>
      <c r="VVC4" s="191"/>
      <c r="VVD4" s="191"/>
      <c r="VVE4" s="191"/>
      <c r="VVF4" s="191"/>
      <c r="VVG4" s="191"/>
      <c r="VVH4" s="191"/>
      <c r="VVI4" s="191"/>
      <c r="VVJ4" s="191"/>
      <c r="VVK4" s="191"/>
      <c r="VVL4" s="191"/>
      <c r="VVM4" s="191"/>
      <c r="VVN4" s="191"/>
      <c r="VVO4" s="191"/>
      <c r="VVP4" s="191"/>
      <c r="VVQ4" s="191"/>
      <c r="VVR4" s="191"/>
      <c r="VVS4" s="191"/>
      <c r="VVT4" s="191"/>
      <c r="VVU4" s="191"/>
      <c r="VVV4" s="191"/>
      <c r="VVW4" s="191"/>
      <c r="VVX4" s="191"/>
      <c r="VVY4" s="191"/>
      <c r="VVZ4" s="191"/>
      <c r="VWA4" s="191"/>
      <c r="VWB4" s="191"/>
      <c r="VWC4" s="191"/>
      <c r="VWD4" s="191"/>
      <c r="VWE4" s="191"/>
      <c r="VWF4" s="191"/>
      <c r="VWG4" s="191"/>
      <c r="VWH4" s="191"/>
      <c r="VWI4" s="191"/>
      <c r="VWJ4" s="191"/>
      <c r="VWK4" s="191"/>
      <c r="VWL4" s="191"/>
      <c r="VWM4" s="191"/>
      <c r="VWN4" s="191"/>
      <c r="VWO4" s="191"/>
      <c r="VWP4" s="191"/>
      <c r="VWQ4" s="191"/>
      <c r="VWR4" s="191"/>
      <c r="VWS4" s="191"/>
      <c r="VWT4" s="191"/>
      <c r="VWU4" s="191"/>
      <c r="VWV4" s="191"/>
      <c r="VWW4" s="191"/>
      <c r="VWX4" s="191"/>
      <c r="VWY4" s="191"/>
      <c r="VWZ4" s="191"/>
      <c r="VXA4" s="191"/>
      <c r="VXB4" s="191"/>
      <c r="VXC4" s="191"/>
      <c r="VXD4" s="191"/>
      <c r="VXE4" s="191"/>
      <c r="VXF4" s="191"/>
      <c r="VXG4" s="191"/>
      <c r="VXH4" s="191"/>
      <c r="VXI4" s="191"/>
      <c r="VXJ4" s="191"/>
      <c r="VXK4" s="191"/>
      <c r="VXL4" s="191"/>
      <c r="VXM4" s="191"/>
      <c r="VXN4" s="191"/>
      <c r="VXO4" s="191"/>
      <c r="VXP4" s="191"/>
      <c r="VXQ4" s="191"/>
      <c r="VXR4" s="191"/>
      <c r="VXS4" s="191"/>
      <c r="VXT4" s="191"/>
      <c r="VXU4" s="191"/>
      <c r="VXV4" s="191"/>
      <c r="VXW4" s="191"/>
      <c r="VXX4" s="191"/>
      <c r="VXY4" s="191"/>
      <c r="VXZ4" s="191"/>
      <c r="VYA4" s="191"/>
      <c r="VYB4" s="191"/>
      <c r="VYC4" s="191"/>
      <c r="VYD4" s="191"/>
      <c r="VYE4" s="191"/>
      <c r="VYF4" s="191"/>
      <c r="VYG4" s="191"/>
      <c r="VYH4" s="191"/>
      <c r="VYI4" s="191"/>
      <c r="VYJ4" s="191"/>
      <c r="VYK4" s="191"/>
      <c r="VYL4" s="191"/>
      <c r="VYM4" s="191"/>
      <c r="VYN4" s="191"/>
      <c r="VYO4" s="191"/>
      <c r="VYP4" s="191"/>
      <c r="VYQ4" s="191"/>
      <c r="VYR4" s="191"/>
      <c r="VYS4" s="191"/>
      <c r="VYT4" s="191"/>
      <c r="VYU4" s="191"/>
      <c r="VYV4" s="191"/>
      <c r="VYW4" s="191"/>
      <c r="VYX4" s="191"/>
      <c r="VYY4" s="191"/>
      <c r="VYZ4" s="191"/>
      <c r="VZA4" s="191"/>
      <c r="VZB4" s="191"/>
      <c r="VZC4" s="191"/>
      <c r="VZD4" s="191"/>
      <c r="VZE4" s="191"/>
      <c r="VZF4" s="191"/>
      <c r="VZG4" s="191"/>
      <c r="VZH4" s="191"/>
      <c r="VZI4" s="191"/>
      <c r="VZJ4" s="191"/>
      <c r="VZK4" s="191"/>
      <c r="VZL4" s="191"/>
      <c r="VZM4" s="191"/>
      <c r="VZN4" s="191"/>
      <c r="VZO4" s="191"/>
      <c r="VZP4" s="191"/>
      <c r="VZQ4" s="191"/>
      <c r="VZR4" s="191"/>
      <c r="VZS4" s="191"/>
      <c r="VZT4" s="191"/>
      <c r="VZU4" s="191"/>
      <c r="VZV4" s="191"/>
      <c r="VZW4" s="191"/>
      <c r="VZX4" s="191"/>
      <c r="VZY4" s="191"/>
      <c r="VZZ4" s="191"/>
      <c r="WAA4" s="191"/>
      <c r="WAB4" s="191"/>
      <c r="WAC4" s="191"/>
      <c r="WAD4" s="191"/>
      <c r="WAE4" s="191"/>
      <c r="WAF4" s="191"/>
      <c r="WAG4" s="191"/>
      <c r="WAH4" s="191"/>
      <c r="WAI4" s="191"/>
      <c r="WAJ4" s="191"/>
      <c r="WAK4" s="191"/>
      <c r="WAL4" s="191"/>
      <c r="WAM4" s="191"/>
      <c r="WAN4" s="191"/>
      <c r="WAO4" s="191"/>
      <c r="WAP4" s="191"/>
      <c r="WAQ4" s="191"/>
      <c r="WAR4" s="191"/>
      <c r="WAS4" s="191"/>
      <c r="WAT4" s="191"/>
      <c r="WAU4" s="191"/>
      <c r="WAV4" s="191"/>
      <c r="WAW4" s="191"/>
      <c r="WAX4" s="191"/>
      <c r="WAY4" s="191"/>
      <c r="WAZ4" s="191"/>
      <c r="WBA4" s="191"/>
      <c r="WBB4" s="191"/>
      <c r="WBC4" s="191"/>
      <c r="WBD4" s="191"/>
      <c r="WBE4" s="191"/>
      <c r="WBF4" s="191"/>
      <c r="WBG4" s="191"/>
      <c r="WBH4" s="191"/>
      <c r="WBI4" s="191"/>
      <c r="WBJ4" s="191"/>
      <c r="WBK4" s="191"/>
      <c r="WBL4" s="191"/>
      <c r="WBM4" s="191"/>
      <c r="WBN4" s="191"/>
      <c r="WBO4" s="191"/>
      <c r="WBP4" s="191"/>
      <c r="WBQ4" s="191"/>
      <c r="WBR4" s="191"/>
      <c r="WBS4" s="191"/>
      <c r="WBT4" s="191"/>
      <c r="WBU4" s="191"/>
      <c r="WBV4" s="191"/>
      <c r="WBW4" s="191"/>
      <c r="WBX4" s="191"/>
      <c r="WBY4" s="191"/>
      <c r="WBZ4" s="191"/>
      <c r="WCA4" s="191"/>
      <c r="WCB4" s="191"/>
      <c r="WCC4" s="191"/>
      <c r="WCD4" s="191"/>
      <c r="WCE4" s="191"/>
      <c r="WCF4" s="191"/>
      <c r="WCG4" s="191"/>
      <c r="WCH4" s="191"/>
      <c r="WCI4" s="191"/>
      <c r="WCJ4" s="191"/>
      <c r="WCK4" s="191"/>
      <c r="WCL4" s="191"/>
      <c r="WCM4" s="191"/>
      <c r="WCN4" s="191"/>
      <c r="WCO4" s="191"/>
      <c r="WCP4" s="191"/>
      <c r="WCQ4" s="191"/>
      <c r="WCR4" s="191"/>
      <c r="WCS4" s="191"/>
      <c r="WCT4" s="191"/>
      <c r="WCU4" s="191"/>
      <c r="WCV4" s="191"/>
      <c r="WCW4" s="191"/>
      <c r="WCX4" s="191"/>
      <c r="WCY4" s="191"/>
      <c r="WCZ4" s="191"/>
      <c r="WDA4" s="191"/>
      <c r="WDB4" s="191"/>
      <c r="WDC4" s="191"/>
      <c r="WDD4" s="191"/>
      <c r="WDE4" s="191"/>
      <c r="WDF4" s="191"/>
      <c r="WDG4" s="191"/>
      <c r="WDH4" s="191"/>
      <c r="WDI4" s="191"/>
      <c r="WDJ4" s="191"/>
      <c r="WDK4" s="191"/>
      <c r="WDL4" s="191"/>
      <c r="WDM4" s="191"/>
      <c r="WDN4" s="191"/>
      <c r="WDO4" s="191"/>
      <c r="WDP4" s="191"/>
      <c r="WDQ4" s="191"/>
      <c r="WDR4" s="191"/>
      <c r="WDS4" s="191"/>
      <c r="WDT4" s="191"/>
      <c r="WDU4" s="191"/>
      <c r="WDV4" s="191"/>
      <c r="WDW4" s="191"/>
      <c r="WDX4" s="191"/>
      <c r="WDY4" s="191"/>
      <c r="WDZ4" s="191"/>
      <c r="WEA4" s="191"/>
      <c r="WEB4" s="191"/>
      <c r="WEC4" s="191"/>
      <c r="WED4" s="191"/>
      <c r="WEE4" s="191"/>
      <c r="WEF4" s="191"/>
      <c r="WEG4" s="191"/>
      <c r="WEH4" s="191"/>
      <c r="WEI4" s="191"/>
      <c r="WEJ4" s="191"/>
      <c r="WEK4" s="191"/>
      <c r="WEL4" s="191"/>
      <c r="WEM4" s="191"/>
      <c r="WEN4" s="191"/>
      <c r="WEO4" s="191"/>
      <c r="WEP4" s="191"/>
      <c r="WEQ4" s="191"/>
      <c r="WER4" s="191"/>
      <c r="WES4" s="191"/>
      <c r="WET4" s="191"/>
      <c r="WEU4" s="191"/>
      <c r="WEV4" s="191"/>
      <c r="WEW4" s="191"/>
      <c r="WEX4" s="191"/>
      <c r="WEY4" s="191"/>
      <c r="WEZ4" s="191"/>
      <c r="WFA4" s="191"/>
      <c r="WFB4" s="191"/>
      <c r="WFC4" s="191"/>
      <c r="WFD4" s="191"/>
      <c r="WFE4" s="191"/>
      <c r="WFF4" s="191"/>
      <c r="WFG4" s="191"/>
      <c r="WFH4" s="191"/>
      <c r="WFI4" s="191"/>
      <c r="WFJ4" s="191"/>
      <c r="WFK4" s="191"/>
      <c r="WFL4" s="191"/>
      <c r="WFM4" s="191"/>
      <c r="WFN4" s="191"/>
      <c r="WFO4" s="191"/>
      <c r="WFP4" s="191"/>
      <c r="WFQ4" s="191"/>
      <c r="WFR4" s="191"/>
      <c r="WFS4" s="191"/>
      <c r="WFT4" s="191"/>
      <c r="WFU4" s="191"/>
      <c r="WFV4" s="191"/>
      <c r="WFW4" s="191"/>
      <c r="WFX4" s="191"/>
      <c r="WFY4" s="191"/>
      <c r="WFZ4" s="191"/>
      <c r="WGA4" s="191"/>
      <c r="WGB4" s="191"/>
      <c r="WGC4" s="191"/>
      <c r="WGD4" s="191"/>
      <c r="WGE4" s="191"/>
      <c r="WGF4" s="191"/>
      <c r="WGG4" s="191"/>
      <c r="WGH4" s="191"/>
      <c r="WGI4" s="191"/>
      <c r="WGJ4" s="191"/>
      <c r="WGK4" s="191"/>
      <c r="WGL4" s="191"/>
      <c r="WGM4" s="191"/>
      <c r="WGN4" s="191"/>
      <c r="WGO4" s="191"/>
      <c r="WGP4" s="191"/>
      <c r="WGQ4" s="191"/>
      <c r="WGR4" s="191"/>
      <c r="WGS4" s="191"/>
      <c r="WGT4" s="191"/>
      <c r="WGU4" s="191"/>
      <c r="WGV4" s="191"/>
      <c r="WGW4" s="191"/>
      <c r="WGX4" s="191"/>
      <c r="WGY4" s="191"/>
      <c r="WGZ4" s="191"/>
      <c r="WHA4" s="191"/>
      <c r="WHB4" s="191"/>
      <c r="WHC4" s="191"/>
      <c r="WHD4" s="191"/>
      <c r="WHE4" s="191"/>
      <c r="WHF4" s="191"/>
      <c r="WHG4" s="191"/>
      <c r="WHH4" s="191"/>
      <c r="WHI4" s="191"/>
      <c r="WHJ4" s="191"/>
      <c r="WHK4" s="191"/>
      <c r="WHL4" s="191"/>
      <c r="WHM4" s="191"/>
      <c r="WHN4" s="191"/>
      <c r="WHO4" s="191"/>
      <c r="WHP4" s="191"/>
      <c r="WHQ4" s="191"/>
      <c r="WHR4" s="191"/>
      <c r="WHS4" s="191"/>
      <c r="WHT4" s="191"/>
      <c r="WHU4" s="191"/>
      <c r="WHV4" s="191"/>
      <c r="WHW4" s="191"/>
      <c r="WHX4" s="191"/>
      <c r="WHY4" s="191"/>
      <c r="WHZ4" s="191"/>
      <c r="WIA4" s="191"/>
      <c r="WIB4" s="191"/>
      <c r="WIC4" s="191"/>
      <c r="WID4" s="191"/>
      <c r="WIE4" s="191"/>
      <c r="WIF4" s="191"/>
      <c r="WIG4" s="191"/>
      <c r="WIH4" s="191"/>
      <c r="WII4" s="191"/>
      <c r="WIJ4" s="191"/>
      <c r="WIK4" s="191"/>
      <c r="WIL4" s="191"/>
      <c r="WIM4" s="191"/>
      <c r="WIN4" s="191"/>
      <c r="WIO4" s="191"/>
      <c r="WIP4" s="191"/>
      <c r="WIQ4" s="191"/>
      <c r="WIR4" s="191"/>
      <c r="WIS4" s="191"/>
      <c r="WIT4" s="191"/>
      <c r="WIU4" s="191"/>
      <c r="WIV4" s="191"/>
      <c r="WIW4" s="191"/>
      <c r="WIX4" s="191"/>
      <c r="WIY4" s="191"/>
      <c r="WIZ4" s="191"/>
      <c r="WJA4" s="191"/>
      <c r="WJB4" s="191"/>
      <c r="WJC4" s="191"/>
      <c r="WJD4" s="191"/>
      <c r="WJE4" s="191"/>
      <c r="WJF4" s="191"/>
      <c r="WJG4" s="191"/>
      <c r="WJH4" s="191"/>
      <c r="WJI4" s="191"/>
      <c r="WJJ4" s="191"/>
      <c r="WJK4" s="191"/>
      <c r="WJL4" s="191"/>
      <c r="WJM4" s="191"/>
      <c r="WJN4" s="191"/>
      <c r="WJO4" s="191"/>
      <c r="WJP4" s="191"/>
      <c r="WJQ4" s="191"/>
      <c r="WJR4" s="191"/>
      <c r="WJS4" s="191"/>
      <c r="WJT4" s="191"/>
      <c r="WJU4" s="191"/>
      <c r="WJV4" s="191"/>
      <c r="WJW4" s="191"/>
      <c r="WJX4" s="191"/>
      <c r="WJY4" s="191"/>
      <c r="WJZ4" s="191"/>
      <c r="WKA4" s="191"/>
      <c r="WKB4" s="191"/>
      <c r="WKC4" s="191"/>
      <c r="WKD4" s="191"/>
      <c r="WKE4" s="191"/>
      <c r="WKF4" s="191"/>
      <c r="WKG4" s="191"/>
      <c r="WKH4" s="191"/>
      <c r="WKI4" s="191"/>
      <c r="WKJ4" s="191"/>
      <c r="WKK4" s="191"/>
      <c r="WKL4" s="191"/>
      <c r="WKM4" s="191"/>
      <c r="WKN4" s="191"/>
      <c r="WKO4" s="191"/>
      <c r="WKP4" s="191"/>
      <c r="WKQ4" s="191"/>
      <c r="WKR4" s="191"/>
      <c r="WKS4" s="191"/>
      <c r="WKT4" s="191"/>
      <c r="WKU4" s="191"/>
      <c r="WKV4" s="191"/>
      <c r="WKW4" s="191"/>
      <c r="WKX4" s="191"/>
      <c r="WKY4" s="191"/>
      <c r="WKZ4" s="191"/>
      <c r="WLA4" s="191"/>
      <c r="WLB4" s="191"/>
      <c r="WLC4" s="191"/>
      <c r="WLD4" s="191"/>
      <c r="WLE4" s="191"/>
      <c r="WLF4" s="191"/>
      <c r="WLG4" s="191"/>
      <c r="WLH4" s="191"/>
      <c r="WLI4" s="191"/>
      <c r="WLJ4" s="191"/>
      <c r="WLK4" s="191"/>
      <c r="WLL4" s="191"/>
      <c r="WLM4" s="191"/>
      <c r="WLN4" s="191"/>
      <c r="WLO4" s="191"/>
      <c r="WLP4" s="191"/>
      <c r="WLQ4" s="191"/>
      <c r="WLR4" s="191"/>
      <c r="WLS4" s="191"/>
      <c r="WLT4" s="191"/>
      <c r="WLU4" s="191"/>
      <c r="WLV4" s="191"/>
      <c r="WLW4" s="191"/>
      <c r="WLX4" s="191"/>
      <c r="WLY4" s="191"/>
      <c r="WLZ4" s="191"/>
      <c r="WMA4" s="191"/>
      <c r="WMB4" s="191"/>
      <c r="WMC4" s="191"/>
      <c r="WMD4" s="191"/>
      <c r="WME4" s="191"/>
      <c r="WMF4" s="191"/>
      <c r="WMG4" s="191"/>
      <c r="WMH4" s="191"/>
      <c r="WMI4" s="191"/>
      <c r="WMJ4" s="191"/>
      <c r="WMK4" s="191"/>
      <c r="WML4" s="191"/>
      <c r="WMM4" s="191"/>
      <c r="WMN4" s="191"/>
      <c r="WMO4" s="191"/>
      <c r="WMP4" s="191"/>
      <c r="WMQ4" s="191"/>
      <c r="WMR4" s="191"/>
      <c r="WMS4" s="191"/>
      <c r="WMT4" s="191"/>
      <c r="WMU4" s="191"/>
      <c r="WMV4" s="191"/>
      <c r="WMW4" s="191"/>
      <c r="WMX4" s="191"/>
      <c r="WMY4" s="191"/>
      <c r="WMZ4" s="191"/>
      <c r="WNA4" s="191"/>
      <c r="WNB4" s="191"/>
      <c r="WNC4" s="191"/>
      <c r="WND4" s="191"/>
      <c r="WNE4" s="191"/>
      <c r="WNF4" s="191"/>
      <c r="WNG4" s="191"/>
      <c r="WNH4" s="191"/>
      <c r="WNI4" s="191"/>
      <c r="WNJ4" s="191"/>
      <c r="WNK4" s="191"/>
      <c r="WNL4" s="191"/>
      <c r="WNM4" s="191"/>
      <c r="WNN4" s="191"/>
      <c r="WNO4" s="191"/>
      <c r="WNP4" s="191"/>
      <c r="WNQ4" s="191"/>
      <c r="WNR4" s="191"/>
      <c r="WNS4" s="191"/>
      <c r="WNT4" s="191"/>
      <c r="WNU4" s="191"/>
      <c r="WNV4" s="191"/>
      <c r="WNW4" s="191"/>
      <c r="WNX4" s="191"/>
      <c r="WNY4" s="191"/>
      <c r="WNZ4" s="191"/>
      <c r="WOA4" s="191"/>
      <c r="WOB4" s="191"/>
      <c r="WOC4" s="191"/>
      <c r="WOD4" s="191"/>
      <c r="WOE4" s="191"/>
      <c r="WOF4" s="191"/>
      <c r="WOG4" s="191"/>
      <c r="WOH4" s="191"/>
      <c r="WOI4" s="191"/>
      <c r="WOJ4" s="191"/>
      <c r="WOK4" s="191"/>
      <c r="WOL4" s="191"/>
      <c r="WOM4" s="191"/>
      <c r="WON4" s="191"/>
      <c r="WOO4" s="191"/>
      <c r="WOP4" s="191"/>
      <c r="WOQ4" s="191"/>
      <c r="WOR4" s="191"/>
      <c r="WOS4" s="191"/>
      <c r="WOT4" s="191"/>
      <c r="WOU4" s="191"/>
      <c r="WOV4" s="191"/>
      <c r="WOW4" s="191"/>
      <c r="WOX4" s="191"/>
      <c r="WOY4" s="191"/>
      <c r="WOZ4" s="191"/>
      <c r="WPA4" s="191"/>
      <c r="WPB4" s="191"/>
      <c r="WPC4" s="191"/>
      <c r="WPD4" s="191"/>
      <c r="WPE4" s="191"/>
      <c r="WPF4" s="191"/>
      <c r="WPG4" s="191"/>
      <c r="WPH4" s="191"/>
      <c r="WPI4" s="191"/>
      <c r="WPJ4" s="191"/>
      <c r="WPK4" s="191"/>
      <c r="WPL4" s="191"/>
      <c r="WPM4" s="191"/>
      <c r="WPN4" s="191"/>
      <c r="WPO4" s="191"/>
      <c r="WPP4" s="191"/>
      <c r="WPQ4" s="191"/>
      <c r="WPR4" s="191"/>
      <c r="WPS4" s="191"/>
      <c r="WPT4" s="191"/>
      <c r="WPU4" s="191"/>
      <c r="WPV4" s="191"/>
      <c r="WPW4" s="191"/>
      <c r="WPX4" s="191"/>
      <c r="WPY4" s="191"/>
      <c r="WPZ4" s="191"/>
      <c r="WQA4" s="191"/>
      <c r="WQB4" s="191"/>
      <c r="WQC4" s="191"/>
      <c r="WQD4" s="191"/>
      <c r="WQE4" s="191"/>
      <c r="WQF4" s="191"/>
      <c r="WQG4" s="191"/>
      <c r="WQH4" s="191"/>
      <c r="WQI4" s="191"/>
      <c r="WQJ4" s="191"/>
      <c r="WQK4" s="191"/>
      <c r="WQL4" s="191"/>
      <c r="WQM4" s="191"/>
      <c r="WQN4" s="191"/>
      <c r="WQO4" s="191"/>
      <c r="WQP4" s="191"/>
      <c r="WQQ4" s="191"/>
      <c r="WQR4" s="191"/>
      <c r="WQS4" s="191"/>
      <c r="WQT4" s="191"/>
      <c r="WQU4" s="191"/>
      <c r="WQV4" s="191"/>
      <c r="WQW4" s="191"/>
      <c r="WQX4" s="191"/>
      <c r="WQY4" s="191"/>
      <c r="WQZ4" s="191"/>
      <c r="WRA4" s="191"/>
      <c r="WRB4" s="191"/>
      <c r="WRC4" s="191"/>
      <c r="WRD4" s="191"/>
      <c r="WRE4" s="191"/>
      <c r="WRF4" s="191"/>
      <c r="WRG4" s="191"/>
      <c r="WRH4" s="191"/>
      <c r="WRI4" s="191"/>
      <c r="WRJ4" s="191"/>
      <c r="WRK4" s="191"/>
      <c r="WRL4" s="191"/>
      <c r="WRM4" s="191"/>
      <c r="WRN4" s="191"/>
      <c r="WRO4" s="191"/>
      <c r="WRP4" s="191"/>
      <c r="WRQ4" s="191"/>
      <c r="WRR4" s="191"/>
      <c r="WRS4" s="191"/>
      <c r="WRT4" s="191"/>
      <c r="WRU4" s="191"/>
      <c r="WRV4" s="191"/>
      <c r="WRW4" s="191"/>
      <c r="WRX4" s="191"/>
      <c r="WRY4" s="191"/>
      <c r="WRZ4" s="191"/>
      <c r="WSA4" s="191"/>
      <c r="WSB4" s="191"/>
      <c r="WSC4" s="191"/>
      <c r="WSD4" s="191"/>
      <c r="WSE4" s="191"/>
      <c r="WSF4" s="191"/>
      <c r="WSG4" s="191"/>
      <c r="WSH4" s="191"/>
      <c r="WSI4" s="191"/>
      <c r="WSJ4" s="191"/>
      <c r="WSK4" s="191"/>
      <c r="WSL4" s="191"/>
      <c r="WSM4" s="191"/>
      <c r="WSN4" s="191"/>
      <c r="WSO4" s="191"/>
      <c r="WSP4" s="191"/>
      <c r="WSQ4" s="191"/>
      <c r="WSR4" s="191"/>
      <c r="WSS4" s="191"/>
      <c r="WST4" s="191"/>
      <c r="WSU4" s="191"/>
      <c r="WSV4" s="191"/>
      <c r="WSW4" s="191"/>
      <c r="WSX4" s="191"/>
      <c r="WSY4" s="191"/>
      <c r="WSZ4" s="191"/>
      <c r="WTA4" s="191"/>
      <c r="WTB4" s="191"/>
      <c r="WTC4" s="191"/>
      <c r="WTD4" s="191"/>
      <c r="WTE4" s="191"/>
      <c r="WTF4" s="191"/>
      <c r="WTG4" s="191"/>
      <c r="WTH4" s="191"/>
      <c r="WTI4" s="191"/>
      <c r="WTJ4" s="191"/>
      <c r="WTK4" s="191"/>
      <c r="WTL4" s="191"/>
      <c r="WTM4" s="191"/>
      <c r="WTN4" s="191"/>
      <c r="WTO4" s="191"/>
      <c r="WTP4" s="191"/>
      <c r="WTQ4" s="191"/>
      <c r="WTR4" s="191"/>
      <c r="WTS4" s="191"/>
      <c r="WTT4" s="191"/>
      <c r="WTU4" s="191"/>
      <c r="WTV4" s="191"/>
      <c r="WTW4" s="191"/>
      <c r="WTX4" s="191"/>
      <c r="WTY4" s="191"/>
      <c r="WTZ4" s="191"/>
      <c r="WUA4" s="191"/>
      <c r="WUB4" s="191"/>
      <c r="WUC4" s="191"/>
      <c r="WUD4" s="191"/>
      <c r="WUE4" s="191"/>
      <c r="WUF4" s="191"/>
      <c r="WUG4" s="191"/>
      <c r="WUH4" s="191"/>
      <c r="WUI4" s="191"/>
      <c r="WUJ4" s="191"/>
      <c r="WUK4" s="191"/>
      <c r="WUL4" s="191"/>
      <c r="WUM4" s="191"/>
      <c r="WUN4" s="191"/>
      <c r="WUO4" s="191"/>
      <c r="WUP4" s="191"/>
      <c r="WUQ4" s="191"/>
      <c r="WUR4" s="191"/>
      <c r="WUS4" s="191"/>
      <c r="WUT4" s="191"/>
      <c r="WUU4" s="191"/>
      <c r="WUV4" s="191"/>
      <c r="WUW4" s="191"/>
      <c r="WUX4" s="191"/>
      <c r="WUY4" s="191"/>
      <c r="WUZ4" s="191"/>
      <c r="WVA4" s="191"/>
      <c r="WVB4" s="191"/>
      <c r="WVC4" s="191"/>
      <c r="WVD4" s="191"/>
      <c r="WVE4" s="191"/>
      <c r="WVF4" s="191"/>
      <c r="WVG4" s="191"/>
      <c r="WVH4" s="191"/>
      <c r="WVI4" s="191"/>
      <c r="WVJ4" s="191"/>
      <c r="WVK4" s="191"/>
      <c r="WVL4" s="191"/>
      <c r="WVM4" s="191"/>
      <c r="WVN4" s="191"/>
      <c r="WVO4" s="191"/>
      <c r="WVP4" s="191"/>
      <c r="WVQ4" s="191"/>
      <c r="WVR4" s="191"/>
      <c r="WVS4" s="191"/>
      <c r="WVT4" s="191"/>
      <c r="WVU4" s="191"/>
      <c r="WVV4" s="191"/>
      <c r="WVW4" s="191"/>
      <c r="WVX4" s="191"/>
      <c r="WVY4" s="191"/>
      <c r="WVZ4" s="191"/>
      <c r="WWA4" s="191"/>
      <c r="WWB4" s="191"/>
      <c r="WWC4" s="191"/>
      <c r="WWD4" s="191"/>
      <c r="WWE4" s="191"/>
      <c r="WWF4" s="191"/>
      <c r="WWG4" s="191"/>
      <c r="WWH4" s="191"/>
      <c r="WWI4" s="191"/>
      <c r="WWJ4" s="191"/>
      <c r="WWK4" s="191"/>
      <c r="WWL4" s="191"/>
      <c r="WWM4" s="191"/>
      <c r="WWN4" s="191"/>
      <c r="WWO4" s="191"/>
      <c r="WWP4" s="191"/>
      <c r="WWQ4" s="191"/>
      <c r="WWR4" s="191"/>
      <c r="WWS4" s="191"/>
      <c r="WWT4" s="191"/>
      <c r="WWU4" s="191"/>
      <c r="WWV4" s="191"/>
      <c r="WWW4" s="191"/>
      <c r="WWX4" s="191"/>
      <c r="WWY4" s="191"/>
      <c r="WWZ4" s="191"/>
      <c r="WXA4" s="191"/>
      <c r="WXB4" s="191"/>
      <c r="WXC4" s="191"/>
      <c r="WXD4" s="191"/>
      <c r="WXE4" s="191"/>
      <c r="WXF4" s="191"/>
      <c r="WXG4" s="191"/>
      <c r="WXH4" s="191"/>
      <c r="WXI4" s="191"/>
      <c r="WXJ4" s="191"/>
      <c r="WXK4" s="191"/>
      <c r="WXL4" s="191"/>
      <c r="WXM4" s="191"/>
      <c r="WXN4" s="191"/>
      <c r="WXO4" s="191"/>
      <c r="WXP4" s="191"/>
      <c r="WXQ4" s="191"/>
      <c r="WXR4" s="191"/>
      <c r="WXS4" s="191"/>
      <c r="WXT4" s="191"/>
      <c r="WXU4" s="191"/>
      <c r="WXV4" s="191"/>
      <c r="WXW4" s="191"/>
      <c r="WXX4" s="191"/>
      <c r="WXY4" s="191"/>
      <c r="WXZ4" s="191"/>
      <c r="WYA4" s="191"/>
      <c r="WYB4" s="191"/>
      <c r="WYC4" s="191"/>
      <c r="WYD4" s="191"/>
      <c r="WYE4" s="191"/>
      <c r="WYF4" s="191"/>
      <c r="WYG4" s="191"/>
      <c r="WYH4" s="191"/>
      <c r="WYI4" s="191"/>
      <c r="WYJ4" s="191"/>
      <c r="WYK4" s="191"/>
      <c r="WYL4" s="191"/>
      <c r="WYM4" s="191"/>
      <c r="WYN4" s="191"/>
      <c r="WYO4" s="191"/>
      <c r="WYP4" s="191"/>
      <c r="WYQ4" s="191"/>
      <c r="WYR4" s="191"/>
      <c r="WYS4" s="191"/>
      <c r="WYT4" s="191"/>
      <c r="WYU4" s="191"/>
      <c r="WYV4" s="191"/>
      <c r="WYW4" s="191"/>
      <c r="WYX4" s="191"/>
      <c r="WYY4" s="191"/>
      <c r="WYZ4" s="191"/>
      <c r="WZA4" s="191"/>
      <c r="WZB4" s="191"/>
      <c r="WZC4" s="191"/>
      <c r="WZD4" s="191"/>
      <c r="WZE4" s="191"/>
      <c r="WZF4" s="191"/>
      <c r="WZG4" s="191"/>
      <c r="WZH4" s="191"/>
      <c r="WZI4" s="191"/>
      <c r="WZJ4" s="191"/>
      <c r="WZK4" s="191"/>
      <c r="WZL4" s="191"/>
      <c r="WZM4" s="191"/>
      <c r="WZN4" s="191"/>
      <c r="WZO4" s="191"/>
      <c r="WZP4" s="191"/>
      <c r="WZQ4" s="191"/>
      <c r="WZR4" s="191"/>
      <c r="WZS4" s="191"/>
      <c r="WZT4" s="191"/>
      <c r="WZU4" s="191"/>
      <c r="WZV4" s="191"/>
      <c r="WZW4" s="191"/>
      <c r="WZX4" s="191"/>
      <c r="WZY4" s="191"/>
      <c r="WZZ4" s="191"/>
      <c r="XAA4" s="191"/>
      <c r="XAB4" s="191"/>
      <c r="XAC4" s="191"/>
      <c r="XAD4" s="191"/>
      <c r="XAE4" s="191"/>
      <c r="XAF4" s="191"/>
      <c r="XAG4" s="191"/>
      <c r="XAH4" s="191"/>
      <c r="XAI4" s="191"/>
      <c r="XAJ4" s="191"/>
      <c r="XAK4" s="191"/>
      <c r="XAL4" s="191"/>
      <c r="XAM4" s="191"/>
      <c r="XAN4" s="191"/>
      <c r="XAO4" s="191"/>
      <c r="XAP4" s="191"/>
      <c r="XAQ4" s="191"/>
      <c r="XAR4" s="191"/>
      <c r="XAS4" s="191"/>
      <c r="XAT4" s="191"/>
      <c r="XAU4" s="191"/>
      <c r="XAV4" s="191"/>
      <c r="XAW4" s="191"/>
      <c r="XAX4" s="191"/>
      <c r="XAY4" s="191"/>
      <c r="XAZ4" s="191"/>
      <c r="XBA4" s="191"/>
      <c r="XBB4" s="191"/>
      <c r="XBC4" s="191"/>
      <c r="XBD4" s="191"/>
      <c r="XBE4" s="191"/>
      <c r="XBF4" s="191"/>
      <c r="XBG4" s="191"/>
      <c r="XBH4" s="191"/>
      <c r="XBI4" s="191"/>
      <c r="XBJ4" s="191"/>
      <c r="XBK4" s="191"/>
      <c r="XBL4" s="191"/>
      <c r="XBM4" s="191"/>
      <c r="XBN4" s="191"/>
      <c r="XBO4" s="191"/>
      <c r="XBP4" s="191"/>
      <c r="XBQ4" s="191"/>
      <c r="XBR4" s="191"/>
      <c r="XBS4" s="191"/>
      <c r="XBT4" s="191"/>
      <c r="XBU4" s="191"/>
      <c r="XBV4" s="191"/>
      <c r="XBW4" s="191"/>
      <c r="XBX4" s="191"/>
      <c r="XBY4" s="191"/>
      <c r="XBZ4" s="191"/>
      <c r="XCA4" s="191"/>
      <c r="XCB4" s="191"/>
      <c r="XCC4" s="191"/>
      <c r="XCD4" s="191"/>
      <c r="XCE4" s="191"/>
      <c r="XCF4" s="191"/>
      <c r="XCG4" s="191"/>
      <c r="XCH4" s="191"/>
      <c r="XCI4" s="191"/>
      <c r="XCJ4" s="191"/>
      <c r="XCK4" s="191"/>
      <c r="XCL4" s="191"/>
      <c r="XCM4" s="191"/>
      <c r="XCN4" s="191"/>
      <c r="XCO4" s="191"/>
      <c r="XCP4" s="191"/>
      <c r="XCQ4" s="191"/>
      <c r="XCR4" s="191"/>
      <c r="XCS4" s="191"/>
      <c r="XCT4" s="191"/>
      <c r="XCU4" s="191"/>
      <c r="XCV4" s="191"/>
      <c r="XCW4" s="191"/>
      <c r="XCX4" s="191"/>
      <c r="XCY4" s="191"/>
      <c r="XCZ4" s="191"/>
      <c r="XDA4" s="191"/>
      <c r="XDB4" s="191"/>
      <c r="XDC4" s="191"/>
      <c r="XDD4" s="191"/>
      <c r="XDE4" s="191"/>
      <c r="XDF4" s="191"/>
      <c r="XDG4" s="191"/>
      <c r="XDH4" s="191"/>
      <c r="XDI4" s="191"/>
      <c r="XDJ4" s="191"/>
      <c r="XDK4" s="191"/>
      <c r="XDL4" s="191"/>
      <c r="XDM4" s="191"/>
      <c r="XDN4" s="191"/>
      <c r="XDO4" s="191"/>
      <c r="XDP4" s="191"/>
      <c r="XDQ4" s="191"/>
      <c r="XDR4" s="191"/>
      <c r="XDS4" s="191"/>
      <c r="XDT4" s="191"/>
      <c r="XDU4" s="191"/>
      <c r="XDV4" s="191"/>
      <c r="XDW4" s="191"/>
      <c r="XDX4" s="191"/>
      <c r="XDY4" s="191"/>
      <c r="XDZ4" s="191"/>
      <c r="XEA4" s="191"/>
      <c r="XEB4" s="191"/>
      <c r="XEC4" s="191"/>
      <c r="XED4" s="191"/>
      <c r="XEE4" s="191"/>
      <c r="XEF4" s="191"/>
      <c r="XEG4" s="191"/>
      <c r="XEH4" s="191"/>
      <c r="XEI4" s="191"/>
      <c r="XEJ4" s="191"/>
      <c r="XEK4" s="191"/>
      <c r="XEL4" s="191"/>
      <c r="XEM4" s="191"/>
      <c r="XEN4" s="191"/>
      <c r="XEO4" s="191"/>
      <c r="XEP4" s="191"/>
      <c r="XEQ4" s="191"/>
      <c r="XER4" s="191"/>
      <c r="XES4" s="191"/>
      <c r="XET4" s="191"/>
      <c r="XEU4" s="191"/>
      <c r="XEV4" s="191"/>
      <c r="XEW4" s="191"/>
    </row>
    <row r="5" ht="15" customHeight="1" spans="1:1024 1025:16377">
      <c r="A5" s="186"/>
      <c r="B5" s="186"/>
      <c r="C5" s="186"/>
      <c r="D5" s="186"/>
      <c r="E5" s="186"/>
      <c r="F5" s="186"/>
      <c r="G5" s="186"/>
      <c r="H5" s="186"/>
      <c r="I5" s="186"/>
      <c r="J5" s="197" t="s">
        <v>18</v>
      </c>
      <c r="K5" s="198"/>
      <c r="L5" s="198"/>
      <c r="M5" s="199"/>
      <c r="N5" s="190"/>
      <c r="O5" s="190"/>
      <c r="P5" s="191"/>
      <c r="Q5" s="192"/>
      <c r="R5" s="193"/>
      <c r="S5" s="193"/>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c r="BG5" s="191"/>
      <c r="BH5" s="191"/>
      <c r="BI5" s="191"/>
      <c r="BJ5" s="191"/>
      <c r="BK5" s="191"/>
      <c r="BL5" s="191"/>
      <c r="BM5" s="191"/>
      <c r="BN5" s="191"/>
      <c r="BO5" s="191"/>
      <c r="BP5" s="191"/>
      <c r="BQ5" s="191"/>
      <c r="BR5" s="191"/>
      <c r="BS5" s="191"/>
      <c r="BT5" s="191"/>
      <c r="BU5" s="191"/>
      <c r="BV5" s="191"/>
      <c r="BW5" s="191"/>
      <c r="BX5" s="191"/>
      <c r="BY5" s="191"/>
      <c r="BZ5" s="191"/>
      <c r="CA5" s="191"/>
      <c r="CB5" s="191"/>
      <c r="CC5" s="191"/>
      <c r="CD5" s="191"/>
      <c r="CE5" s="191"/>
      <c r="CF5" s="191"/>
      <c r="CG5" s="191"/>
      <c r="CH5" s="191"/>
      <c r="CI5" s="191"/>
      <c r="CJ5" s="191"/>
      <c r="CK5" s="191"/>
      <c r="CL5" s="191"/>
      <c r="CM5" s="191"/>
      <c r="CN5" s="191"/>
      <c r="CO5" s="191"/>
      <c r="CP5" s="191"/>
      <c r="CQ5" s="191"/>
      <c r="CR5" s="191"/>
      <c r="CS5" s="191"/>
      <c r="CT5" s="191"/>
      <c r="CU5" s="191"/>
      <c r="CV5" s="191"/>
      <c r="CW5" s="191"/>
      <c r="CX5" s="191"/>
      <c r="CY5" s="191"/>
      <c r="CZ5" s="191"/>
      <c r="DA5" s="191"/>
      <c r="DB5" s="191"/>
      <c r="DC5" s="191"/>
      <c r="DD5" s="191"/>
      <c r="DE5" s="191"/>
      <c r="DF5" s="191"/>
      <c r="DG5" s="191"/>
      <c r="DH5" s="191"/>
      <c r="DI5" s="191"/>
      <c r="DJ5" s="191"/>
      <c r="DK5" s="191"/>
      <c r="DL5" s="191"/>
      <c r="DM5" s="191"/>
      <c r="DN5" s="191"/>
      <c r="DO5" s="191"/>
      <c r="DP5" s="191"/>
      <c r="DQ5" s="191"/>
      <c r="DR5" s="191"/>
      <c r="DS5" s="191"/>
      <c r="DT5" s="191"/>
      <c r="DU5" s="191"/>
      <c r="DV5" s="191"/>
      <c r="DW5" s="191"/>
      <c r="DX5" s="191"/>
      <c r="DY5" s="191"/>
      <c r="DZ5" s="191"/>
      <c r="EA5" s="191"/>
      <c r="EB5" s="191"/>
      <c r="EC5" s="191"/>
      <c r="ED5" s="191"/>
      <c r="EE5" s="191"/>
      <c r="EF5" s="191"/>
      <c r="EG5" s="191"/>
      <c r="EH5" s="191"/>
      <c r="EI5" s="191"/>
      <c r="EJ5" s="191"/>
      <c r="EK5" s="191"/>
      <c r="EL5" s="191"/>
      <c r="EM5" s="191"/>
      <c r="EN5" s="191"/>
      <c r="EO5" s="191"/>
      <c r="EP5" s="191"/>
      <c r="EQ5" s="191"/>
      <c r="ER5" s="191"/>
      <c r="ES5" s="191"/>
      <c r="ET5" s="191"/>
      <c r="EU5" s="191"/>
      <c r="EV5" s="191"/>
      <c r="EW5" s="191"/>
      <c r="EX5" s="191"/>
      <c r="EY5" s="191"/>
      <c r="EZ5" s="191"/>
      <c r="FA5" s="191"/>
      <c r="FB5" s="191"/>
      <c r="FC5" s="191"/>
      <c r="FD5" s="191"/>
      <c r="FE5" s="191"/>
      <c r="FF5" s="191"/>
      <c r="FG5" s="191"/>
      <c r="FH5" s="191"/>
      <c r="FI5" s="191"/>
      <c r="FJ5" s="191"/>
      <c r="FK5" s="191"/>
      <c r="FL5" s="191"/>
      <c r="FM5" s="191"/>
      <c r="FN5" s="191"/>
      <c r="FO5" s="191"/>
      <c r="FP5" s="191"/>
      <c r="FQ5" s="191"/>
      <c r="FR5" s="191"/>
      <c r="FS5" s="191"/>
      <c r="FT5" s="191"/>
      <c r="FU5" s="191"/>
      <c r="FV5" s="191"/>
      <c r="FW5" s="191"/>
      <c r="FX5" s="191"/>
      <c r="FY5" s="191"/>
      <c r="FZ5" s="191"/>
      <c r="GA5" s="191"/>
      <c r="GB5" s="191"/>
      <c r="GC5" s="191"/>
      <c r="GD5" s="191"/>
      <c r="GE5" s="191"/>
      <c r="GF5" s="191"/>
      <c r="GG5" s="191"/>
      <c r="GH5" s="191"/>
      <c r="GI5" s="191"/>
      <c r="GJ5" s="191"/>
      <c r="GK5" s="191"/>
      <c r="GL5" s="191"/>
      <c r="GM5" s="191"/>
      <c r="GN5" s="191"/>
      <c r="GO5" s="191"/>
      <c r="GP5" s="191"/>
      <c r="GQ5" s="191"/>
      <c r="GR5" s="191"/>
      <c r="GS5" s="191"/>
      <c r="GT5" s="191"/>
      <c r="GU5" s="191"/>
      <c r="GV5" s="191"/>
      <c r="GW5" s="191"/>
      <c r="GX5" s="191"/>
      <c r="GY5" s="191"/>
      <c r="GZ5" s="191"/>
      <c r="HA5" s="191"/>
      <c r="HB5" s="191"/>
      <c r="HC5" s="191"/>
      <c r="HD5" s="191"/>
      <c r="HE5" s="191"/>
      <c r="HF5" s="191"/>
      <c r="HG5" s="191"/>
      <c r="HH5" s="191"/>
      <c r="HI5" s="191"/>
      <c r="HJ5" s="191"/>
      <c r="HK5" s="191"/>
      <c r="HL5" s="191"/>
      <c r="HM5" s="191"/>
      <c r="HN5" s="191"/>
      <c r="HO5" s="191"/>
      <c r="HP5" s="191"/>
      <c r="HQ5" s="191"/>
      <c r="HR5" s="191"/>
      <c r="HS5" s="191"/>
      <c r="HT5" s="191"/>
      <c r="HU5" s="191"/>
      <c r="HV5" s="191"/>
      <c r="HW5" s="191"/>
      <c r="HX5" s="191"/>
      <c r="HY5" s="191"/>
      <c r="HZ5" s="191"/>
      <c r="IA5" s="191"/>
      <c r="IB5" s="191"/>
      <c r="IC5" s="191"/>
      <c r="ID5" s="191"/>
      <c r="IE5" s="191"/>
      <c r="IF5" s="191"/>
      <c r="IG5" s="191"/>
      <c r="IH5" s="191"/>
      <c r="II5" s="191"/>
      <c r="IJ5" s="191"/>
      <c r="IK5" s="191"/>
      <c r="IL5" s="191"/>
      <c r="IM5" s="191"/>
      <c r="IN5" s="191"/>
      <c r="IO5" s="191"/>
      <c r="IP5" s="191"/>
      <c r="IQ5" s="191"/>
      <c r="IR5" s="191"/>
      <c r="IS5" s="191"/>
      <c r="IT5" s="191"/>
      <c r="IU5" s="191"/>
      <c r="IV5" s="191"/>
      <c r="IW5" s="191"/>
      <c r="IX5" s="191"/>
      <c r="IY5" s="191"/>
      <c r="IZ5" s="191"/>
      <c r="JA5" s="191"/>
      <c r="JB5" s="191"/>
      <c r="JC5" s="191"/>
      <c r="JD5" s="191"/>
      <c r="JE5" s="191"/>
      <c r="JF5" s="191"/>
      <c r="JG5" s="191"/>
      <c r="JH5" s="191"/>
      <c r="JI5" s="191"/>
      <c r="JJ5" s="191"/>
      <c r="JK5" s="191"/>
      <c r="JL5" s="191"/>
      <c r="JM5" s="191"/>
      <c r="JN5" s="191"/>
      <c r="JO5" s="191"/>
      <c r="JP5" s="191"/>
      <c r="JQ5" s="191"/>
      <c r="JR5" s="191"/>
      <c r="JS5" s="191"/>
      <c r="JT5" s="191"/>
      <c r="JU5" s="191"/>
      <c r="JV5" s="191"/>
      <c r="JW5" s="191"/>
      <c r="JX5" s="191"/>
      <c r="JY5" s="191"/>
      <c r="JZ5" s="191"/>
      <c r="KA5" s="191"/>
      <c r="KB5" s="191"/>
      <c r="KC5" s="191"/>
      <c r="KD5" s="191"/>
      <c r="KE5" s="191"/>
      <c r="KF5" s="191"/>
      <c r="KG5" s="191"/>
      <c r="KH5" s="191"/>
      <c r="KI5" s="191"/>
      <c r="KJ5" s="191"/>
      <c r="KK5" s="191"/>
      <c r="KL5" s="191"/>
      <c r="KM5" s="191"/>
      <c r="KN5" s="191"/>
      <c r="KO5" s="191"/>
      <c r="KP5" s="191"/>
      <c r="KQ5" s="191"/>
      <c r="KR5" s="191"/>
      <c r="KS5" s="191"/>
      <c r="KT5" s="191"/>
      <c r="KU5" s="191"/>
      <c r="KV5" s="191"/>
      <c r="KW5" s="191"/>
      <c r="KX5" s="191"/>
      <c r="KY5" s="191"/>
      <c r="KZ5" s="191"/>
      <c r="LA5" s="191"/>
      <c r="LB5" s="191"/>
      <c r="LC5" s="191"/>
      <c r="LD5" s="191"/>
      <c r="LE5" s="191"/>
      <c r="LF5" s="191"/>
      <c r="LG5" s="191"/>
      <c r="LH5" s="191"/>
      <c r="LI5" s="191"/>
      <c r="LJ5" s="191"/>
      <c r="LK5" s="191"/>
      <c r="LL5" s="191"/>
      <c r="LM5" s="191"/>
      <c r="LN5" s="191"/>
      <c r="LO5" s="191"/>
      <c r="LP5" s="191"/>
      <c r="LQ5" s="191"/>
      <c r="LR5" s="191"/>
      <c r="LS5" s="191"/>
      <c r="LT5" s="191"/>
      <c r="LU5" s="191"/>
      <c r="LV5" s="191"/>
      <c r="LW5" s="191"/>
      <c r="LX5" s="191"/>
      <c r="LY5" s="191"/>
      <c r="LZ5" s="191"/>
      <c r="MA5" s="191"/>
      <c r="MB5" s="191"/>
      <c r="MC5" s="191"/>
      <c r="MD5" s="191"/>
      <c r="ME5" s="191"/>
      <c r="MF5" s="191"/>
      <c r="MG5" s="191"/>
      <c r="MH5" s="191"/>
      <c r="MI5" s="191"/>
      <c r="MJ5" s="191"/>
      <c r="MK5" s="191"/>
      <c r="ML5" s="191"/>
      <c r="MM5" s="191"/>
      <c r="MN5" s="191"/>
      <c r="MO5" s="191"/>
      <c r="MP5" s="191"/>
      <c r="MQ5" s="191"/>
      <c r="MR5" s="191"/>
      <c r="MS5" s="191"/>
      <c r="MT5" s="191"/>
      <c r="MU5" s="191"/>
      <c r="MV5" s="191"/>
      <c r="MW5" s="191"/>
      <c r="MX5" s="191"/>
      <c r="MY5" s="191"/>
      <c r="MZ5" s="191"/>
      <c r="NA5" s="191"/>
      <c r="NB5" s="191"/>
      <c r="NC5" s="191"/>
      <c r="ND5" s="191"/>
      <c r="NE5" s="191"/>
      <c r="NF5" s="191"/>
      <c r="NG5" s="191"/>
      <c r="NH5" s="191"/>
      <c r="NI5" s="191"/>
      <c r="NJ5" s="191"/>
      <c r="NK5" s="191"/>
      <c r="NL5" s="191"/>
      <c r="NM5" s="191"/>
      <c r="NN5" s="191"/>
      <c r="NO5" s="191"/>
      <c r="NP5" s="191"/>
      <c r="NQ5" s="191"/>
      <c r="NR5" s="191"/>
      <c r="NS5" s="191"/>
      <c r="NT5" s="191"/>
      <c r="NU5" s="191"/>
      <c r="NV5" s="191"/>
      <c r="NW5" s="191"/>
      <c r="NX5" s="191"/>
      <c r="NY5" s="191"/>
      <c r="NZ5" s="191"/>
      <c r="OA5" s="191"/>
      <c r="OB5" s="191"/>
      <c r="OC5" s="191"/>
      <c r="OD5" s="191"/>
      <c r="OE5" s="191"/>
      <c r="OF5" s="191"/>
      <c r="OG5" s="191"/>
      <c r="OH5" s="191"/>
      <c r="OI5" s="191"/>
      <c r="OJ5" s="191"/>
      <c r="OK5" s="191"/>
      <c r="OL5" s="191"/>
      <c r="OM5" s="191"/>
      <c r="ON5" s="191"/>
      <c r="OO5" s="191"/>
      <c r="OP5" s="191"/>
      <c r="OQ5" s="191"/>
      <c r="OR5" s="191"/>
      <c r="OS5" s="191"/>
      <c r="OT5" s="191"/>
      <c r="OU5" s="191"/>
      <c r="OV5" s="191"/>
      <c r="OW5" s="191"/>
      <c r="OX5" s="191"/>
      <c r="OY5" s="191"/>
      <c r="OZ5" s="191"/>
      <c r="PA5" s="191"/>
      <c r="PB5" s="191"/>
      <c r="PC5" s="191"/>
      <c r="PD5" s="191"/>
      <c r="PE5" s="191"/>
      <c r="PF5" s="191"/>
      <c r="PG5" s="191"/>
      <c r="PH5" s="191"/>
      <c r="PI5" s="191"/>
      <c r="PJ5" s="191"/>
      <c r="PK5" s="191"/>
      <c r="PL5" s="191"/>
      <c r="PM5" s="191"/>
      <c r="PN5" s="191"/>
      <c r="PO5" s="191"/>
      <c r="PP5" s="191"/>
      <c r="PQ5" s="191"/>
      <c r="PR5" s="191"/>
      <c r="PS5" s="191"/>
      <c r="PT5" s="191"/>
      <c r="PU5" s="191"/>
      <c r="PV5" s="191"/>
      <c r="PW5" s="191"/>
      <c r="PX5" s="191"/>
      <c r="PY5" s="191"/>
      <c r="PZ5" s="191"/>
      <c r="QA5" s="191"/>
      <c r="QB5" s="191"/>
      <c r="QC5" s="191"/>
      <c r="QD5" s="191"/>
      <c r="QE5" s="191"/>
      <c r="QF5" s="191"/>
      <c r="QG5" s="191"/>
      <c r="QH5" s="191"/>
      <c r="QI5" s="191"/>
      <c r="QJ5" s="191"/>
      <c r="QK5" s="191"/>
      <c r="QL5" s="191"/>
      <c r="QM5" s="191"/>
      <c r="QN5" s="191"/>
      <c r="QO5" s="191"/>
      <c r="QP5" s="191"/>
      <c r="QQ5" s="191"/>
      <c r="QR5" s="191"/>
      <c r="QS5" s="191"/>
      <c r="QT5" s="191"/>
      <c r="QU5" s="191"/>
      <c r="QV5" s="191"/>
      <c r="QW5" s="191"/>
      <c r="QX5" s="191"/>
      <c r="QY5" s="191"/>
      <c r="QZ5" s="191"/>
      <c r="RA5" s="191"/>
      <c r="RB5" s="191"/>
      <c r="RC5" s="191"/>
      <c r="RD5" s="191"/>
      <c r="RE5" s="191"/>
      <c r="RF5" s="191"/>
      <c r="RG5" s="191"/>
      <c r="RH5" s="191"/>
      <c r="RI5" s="191"/>
      <c r="RJ5" s="191"/>
      <c r="RK5" s="191"/>
      <c r="RL5" s="191"/>
      <c r="RM5" s="191"/>
      <c r="RN5" s="191"/>
      <c r="RO5" s="191"/>
      <c r="RP5" s="191"/>
      <c r="RQ5" s="191"/>
      <c r="RR5" s="191"/>
      <c r="RS5" s="191"/>
      <c r="RT5" s="191"/>
      <c r="RU5" s="191"/>
      <c r="RV5" s="191"/>
      <c r="RW5" s="191"/>
      <c r="RX5" s="191"/>
      <c r="RY5" s="191"/>
      <c r="RZ5" s="191"/>
      <c r="SA5" s="191"/>
      <c r="SB5" s="191"/>
      <c r="SC5" s="191"/>
      <c r="SD5" s="191"/>
      <c r="SE5" s="191"/>
      <c r="SF5" s="191"/>
      <c r="SG5" s="191"/>
      <c r="SH5" s="191"/>
      <c r="SI5" s="191"/>
      <c r="SJ5" s="191"/>
      <c r="SK5" s="191"/>
      <c r="SL5" s="191"/>
      <c r="SM5" s="191"/>
      <c r="SN5" s="191"/>
      <c r="SO5" s="191"/>
      <c r="SP5" s="191"/>
      <c r="SQ5" s="191"/>
      <c r="SR5" s="191"/>
      <c r="SS5" s="191"/>
      <c r="ST5" s="191"/>
      <c r="SU5" s="191"/>
      <c r="SV5" s="191"/>
      <c r="SW5" s="191"/>
      <c r="SX5" s="191"/>
      <c r="SY5" s="191"/>
      <c r="SZ5" s="191"/>
      <c r="TA5" s="191"/>
      <c r="TB5" s="191"/>
      <c r="TC5" s="191"/>
      <c r="TD5" s="191"/>
      <c r="TE5" s="191"/>
      <c r="TF5" s="191"/>
      <c r="TG5" s="191"/>
      <c r="TH5" s="191"/>
      <c r="TI5" s="191"/>
      <c r="TJ5" s="191"/>
      <c r="TK5" s="191"/>
      <c r="TL5" s="191"/>
      <c r="TM5" s="191"/>
      <c r="TN5" s="191"/>
      <c r="TO5" s="191"/>
      <c r="TP5" s="191"/>
      <c r="TQ5" s="191"/>
      <c r="TR5" s="191"/>
      <c r="TS5" s="191"/>
      <c r="TT5" s="191"/>
      <c r="TU5" s="191"/>
      <c r="TV5" s="191"/>
      <c r="TW5" s="191"/>
      <c r="TX5" s="191"/>
      <c r="TY5" s="191"/>
      <c r="TZ5" s="191"/>
      <c r="UA5" s="191"/>
      <c r="UB5" s="191"/>
      <c r="UC5" s="191"/>
      <c r="UD5" s="191"/>
      <c r="UE5" s="191"/>
      <c r="UF5" s="191"/>
      <c r="UG5" s="191"/>
      <c r="UH5" s="191"/>
      <c r="UI5" s="191"/>
      <c r="UJ5" s="191"/>
      <c r="UK5" s="191"/>
      <c r="UL5" s="191"/>
      <c r="UM5" s="191"/>
      <c r="UN5" s="191"/>
      <c r="UO5" s="191"/>
      <c r="UP5" s="191"/>
      <c r="UQ5" s="191"/>
      <c r="UR5" s="191"/>
      <c r="US5" s="191"/>
      <c r="UT5" s="191"/>
      <c r="UU5" s="191"/>
      <c r="UV5" s="191"/>
      <c r="UW5" s="191"/>
      <c r="UX5" s="191"/>
      <c r="UY5" s="191"/>
      <c r="UZ5" s="191"/>
      <c r="VA5" s="191"/>
      <c r="VB5" s="191"/>
      <c r="VC5" s="191"/>
      <c r="VD5" s="191"/>
      <c r="VE5" s="191"/>
      <c r="VF5" s="191"/>
      <c r="VG5" s="191"/>
      <c r="VH5" s="191"/>
      <c r="VI5" s="191"/>
      <c r="VJ5" s="191"/>
      <c r="VK5" s="191"/>
      <c r="VL5" s="191"/>
      <c r="VM5" s="191"/>
      <c r="VN5" s="191"/>
      <c r="VO5" s="191"/>
      <c r="VP5" s="191"/>
      <c r="VQ5" s="191"/>
      <c r="VR5" s="191"/>
      <c r="VS5" s="191"/>
      <c r="VT5" s="191"/>
      <c r="VU5" s="191"/>
      <c r="VV5" s="191"/>
      <c r="VW5" s="191"/>
      <c r="VX5" s="191"/>
      <c r="VY5" s="191"/>
      <c r="VZ5" s="191"/>
      <c r="WA5" s="191"/>
      <c r="WB5" s="191"/>
      <c r="WC5" s="191"/>
      <c r="WD5" s="191"/>
      <c r="WE5" s="191"/>
      <c r="WF5" s="191"/>
      <c r="WG5" s="191"/>
      <c r="WH5" s="191"/>
      <c r="WI5" s="191"/>
      <c r="WJ5" s="191"/>
      <c r="WK5" s="191"/>
      <c r="WL5" s="191"/>
      <c r="WM5" s="191"/>
      <c r="WN5" s="191"/>
      <c r="WO5" s="191"/>
      <c r="WP5" s="191"/>
      <c r="WQ5" s="191"/>
      <c r="WR5" s="191"/>
      <c r="WS5" s="191"/>
      <c r="WT5" s="191"/>
      <c r="WU5" s="191"/>
      <c r="WV5" s="191"/>
      <c r="WW5" s="191"/>
      <c r="WX5" s="191"/>
      <c r="WY5" s="191"/>
      <c r="WZ5" s="191"/>
      <c r="XA5" s="191"/>
      <c r="XB5" s="191"/>
      <c r="XC5" s="191"/>
      <c r="XD5" s="191"/>
      <c r="XE5" s="191"/>
      <c r="XF5" s="191"/>
      <c r="XG5" s="191"/>
      <c r="XH5" s="191"/>
      <c r="XI5" s="191"/>
      <c r="XJ5" s="191"/>
      <c r="XK5" s="191"/>
      <c r="XL5" s="191"/>
      <c r="XM5" s="191"/>
      <c r="XN5" s="191"/>
      <c r="XO5" s="191"/>
      <c r="XP5" s="191"/>
      <c r="XQ5" s="191"/>
      <c r="XR5" s="191"/>
      <c r="XS5" s="191"/>
      <c r="XT5" s="191"/>
      <c r="XU5" s="191"/>
      <c r="XV5" s="191"/>
      <c r="XW5" s="191"/>
      <c r="XX5" s="191"/>
      <c r="XY5" s="191"/>
      <c r="XZ5" s="191"/>
      <c r="YA5" s="191"/>
      <c r="YB5" s="191"/>
      <c r="YC5" s="191"/>
      <c r="YD5" s="191"/>
      <c r="YE5" s="191"/>
      <c r="YF5" s="191"/>
      <c r="YG5" s="191"/>
      <c r="YH5" s="191"/>
      <c r="YI5" s="191"/>
      <c r="YJ5" s="191"/>
      <c r="YK5" s="191"/>
      <c r="YL5" s="191"/>
      <c r="YM5" s="191"/>
      <c r="YN5" s="191"/>
      <c r="YO5" s="191"/>
      <c r="YP5" s="191"/>
      <c r="YQ5" s="191"/>
      <c r="YR5" s="191"/>
      <c r="YS5" s="191"/>
      <c r="YT5" s="191"/>
      <c r="YU5" s="191"/>
      <c r="YV5" s="191"/>
      <c r="YW5" s="191"/>
      <c r="YX5" s="191"/>
      <c r="YY5" s="191"/>
      <c r="YZ5" s="191"/>
      <c r="ZA5" s="191"/>
      <c r="ZB5" s="191"/>
      <c r="ZC5" s="191"/>
      <c r="ZD5" s="191"/>
      <c r="ZE5" s="191"/>
      <c r="ZF5" s="191"/>
      <c r="ZG5" s="191"/>
      <c r="ZH5" s="191"/>
      <c r="ZI5" s="191"/>
      <c r="ZJ5" s="191"/>
      <c r="ZK5" s="191"/>
      <c r="ZL5" s="191"/>
      <c r="ZM5" s="191"/>
      <c r="ZN5" s="191"/>
      <c r="ZO5" s="191"/>
      <c r="ZP5" s="191"/>
      <c r="ZQ5" s="191"/>
      <c r="ZR5" s="191"/>
      <c r="ZS5" s="191"/>
      <c r="ZT5" s="191"/>
      <c r="ZU5" s="191"/>
      <c r="ZV5" s="191"/>
      <c r="ZW5" s="191"/>
      <c r="ZX5" s="191"/>
      <c r="ZY5" s="191"/>
      <c r="ZZ5" s="191"/>
      <c r="AAA5" s="191"/>
      <c r="AAB5" s="191"/>
      <c r="AAC5" s="191"/>
      <c r="AAD5" s="191"/>
      <c r="AAE5" s="191"/>
      <c r="AAF5" s="191"/>
      <c r="AAG5" s="191"/>
      <c r="AAH5" s="191"/>
      <c r="AAI5" s="191"/>
      <c r="AAJ5" s="191"/>
      <c r="AAK5" s="191"/>
      <c r="AAL5" s="191"/>
      <c r="AAM5" s="191"/>
      <c r="AAN5" s="191"/>
      <c r="AAO5" s="191"/>
      <c r="AAP5" s="191"/>
      <c r="AAQ5" s="191"/>
      <c r="AAR5" s="191"/>
      <c r="AAS5" s="191"/>
      <c r="AAT5" s="191"/>
      <c r="AAU5" s="191"/>
      <c r="AAV5" s="191"/>
      <c r="AAW5" s="191"/>
      <c r="AAX5" s="191"/>
      <c r="AAY5" s="191"/>
      <c r="AAZ5" s="191"/>
      <c r="ABA5" s="191"/>
      <c r="ABB5" s="191"/>
      <c r="ABC5" s="191"/>
      <c r="ABD5" s="191"/>
      <c r="ABE5" s="191"/>
      <c r="ABF5" s="191"/>
      <c r="ABG5" s="191"/>
      <c r="ABH5" s="191"/>
      <c r="ABI5" s="191"/>
      <c r="ABJ5" s="191"/>
      <c r="ABK5" s="191"/>
      <c r="ABL5" s="191"/>
      <c r="ABM5" s="191"/>
      <c r="ABN5" s="191"/>
      <c r="ABO5" s="191"/>
      <c r="ABP5" s="191"/>
      <c r="ABQ5" s="191"/>
      <c r="ABR5" s="191"/>
      <c r="ABS5" s="191"/>
      <c r="ABT5" s="191"/>
      <c r="ABU5" s="191"/>
      <c r="ABV5" s="191"/>
      <c r="ABW5" s="191"/>
      <c r="ABX5" s="191"/>
      <c r="ABY5" s="191"/>
      <c r="ABZ5" s="191"/>
      <c r="ACA5" s="191"/>
      <c r="ACB5" s="191"/>
      <c r="ACC5" s="191"/>
      <c r="ACD5" s="191"/>
      <c r="ACE5" s="191"/>
      <c r="ACF5" s="191"/>
      <c r="ACG5" s="191"/>
      <c r="ACH5" s="191"/>
      <c r="ACI5" s="191"/>
      <c r="ACJ5" s="191"/>
      <c r="ACK5" s="191"/>
      <c r="ACL5" s="191"/>
      <c r="ACM5" s="191"/>
      <c r="ACN5" s="191"/>
      <c r="ACO5" s="191"/>
      <c r="ACP5" s="191"/>
      <c r="ACQ5" s="191"/>
      <c r="ACR5" s="191"/>
      <c r="ACS5" s="191"/>
      <c r="ACT5" s="191"/>
      <c r="ACU5" s="191"/>
      <c r="ACV5" s="191"/>
      <c r="ACW5" s="191"/>
      <c r="ACX5" s="191"/>
      <c r="ACY5" s="191"/>
      <c r="ACZ5" s="191"/>
      <c r="ADA5" s="191"/>
      <c r="ADB5" s="191"/>
      <c r="ADC5" s="191"/>
      <c r="ADD5" s="191"/>
      <c r="ADE5" s="191"/>
      <c r="ADF5" s="191"/>
      <c r="ADG5" s="191"/>
      <c r="ADH5" s="191"/>
      <c r="ADI5" s="191"/>
      <c r="ADJ5" s="191"/>
      <c r="ADK5" s="191"/>
      <c r="ADL5" s="191"/>
      <c r="ADM5" s="191"/>
      <c r="ADN5" s="191"/>
      <c r="ADO5" s="191"/>
      <c r="ADP5" s="191"/>
      <c r="ADQ5" s="191"/>
      <c r="ADR5" s="191"/>
      <c r="ADS5" s="191"/>
      <c r="ADT5" s="191"/>
      <c r="ADU5" s="191"/>
      <c r="ADV5" s="191"/>
      <c r="ADW5" s="191"/>
      <c r="ADX5" s="191"/>
      <c r="ADY5" s="191"/>
      <c r="ADZ5" s="191"/>
      <c r="AEA5" s="191"/>
      <c r="AEB5" s="191"/>
      <c r="AEC5" s="191"/>
      <c r="AED5" s="191"/>
      <c r="AEE5" s="191"/>
      <c r="AEF5" s="191"/>
      <c r="AEG5" s="191"/>
      <c r="AEH5" s="191"/>
      <c r="AEI5" s="191"/>
      <c r="AEJ5" s="191"/>
      <c r="AEK5" s="191"/>
      <c r="AEL5" s="191"/>
      <c r="AEM5" s="191"/>
      <c r="AEN5" s="191"/>
      <c r="AEO5" s="191"/>
      <c r="AEP5" s="191"/>
      <c r="AEQ5" s="191"/>
      <c r="AER5" s="191"/>
      <c r="AES5" s="191"/>
      <c r="AET5" s="191"/>
      <c r="AEU5" s="191"/>
      <c r="AEV5" s="191"/>
      <c r="AEW5" s="191"/>
      <c r="AEX5" s="191"/>
      <c r="AEY5" s="191"/>
      <c r="AEZ5" s="191"/>
      <c r="AFA5" s="191"/>
      <c r="AFB5" s="191"/>
      <c r="AFC5" s="191"/>
      <c r="AFD5" s="191"/>
      <c r="AFE5" s="191"/>
      <c r="AFF5" s="191"/>
      <c r="AFG5" s="191"/>
      <c r="AFH5" s="191"/>
      <c r="AFI5" s="191"/>
      <c r="AFJ5" s="191"/>
      <c r="AFK5" s="191"/>
      <c r="AFL5" s="191"/>
      <c r="AFM5" s="191"/>
      <c r="AFN5" s="191"/>
      <c r="AFO5" s="191"/>
      <c r="AFP5" s="191"/>
      <c r="AFQ5" s="191"/>
      <c r="AFR5" s="191"/>
      <c r="AFS5" s="191"/>
      <c r="AFT5" s="191"/>
      <c r="AFU5" s="191"/>
      <c r="AFV5" s="191"/>
      <c r="AFW5" s="191"/>
      <c r="AFX5" s="191"/>
      <c r="AFY5" s="191"/>
      <c r="AFZ5" s="191"/>
      <c r="AGA5" s="191"/>
      <c r="AGB5" s="191"/>
      <c r="AGC5" s="191"/>
      <c r="AGD5" s="191"/>
      <c r="AGE5" s="191"/>
      <c r="AGF5" s="191"/>
      <c r="AGG5" s="191"/>
      <c r="AGH5" s="191"/>
      <c r="AGI5" s="191"/>
      <c r="AGJ5" s="191"/>
      <c r="AGK5" s="191"/>
      <c r="AGL5" s="191"/>
      <c r="AGM5" s="191"/>
      <c r="AGN5" s="191"/>
      <c r="AGO5" s="191"/>
      <c r="AGP5" s="191"/>
      <c r="AGQ5" s="191"/>
      <c r="AGR5" s="191"/>
      <c r="AGS5" s="191"/>
      <c r="AGT5" s="191"/>
      <c r="AGU5" s="191"/>
      <c r="AGV5" s="191"/>
      <c r="AGW5" s="191"/>
      <c r="AGX5" s="191"/>
      <c r="AGY5" s="191"/>
      <c r="AGZ5" s="191"/>
      <c r="AHA5" s="191"/>
      <c r="AHB5" s="191"/>
      <c r="AHC5" s="191"/>
      <c r="AHD5" s="191"/>
      <c r="AHE5" s="191"/>
      <c r="AHF5" s="191"/>
      <c r="AHG5" s="191"/>
      <c r="AHH5" s="191"/>
      <c r="AHI5" s="191"/>
      <c r="AHJ5" s="191"/>
      <c r="AHK5" s="191"/>
      <c r="AHL5" s="191"/>
      <c r="AHM5" s="191"/>
      <c r="AHN5" s="191"/>
      <c r="AHO5" s="191"/>
      <c r="AHP5" s="191"/>
      <c r="AHQ5" s="191"/>
      <c r="AHR5" s="191"/>
      <c r="AHS5" s="191"/>
      <c r="AHT5" s="191"/>
      <c r="AHU5" s="191"/>
      <c r="AHV5" s="191"/>
      <c r="AHW5" s="191"/>
      <c r="AHX5" s="191"/>
      <c r="AHY5" s="191"/>
      <c r="AHZ5" s="191"/>
      <c r="AIA5" s="191"/>
      <c r="AIB5" s="191"/>
      <c r="AIC5" s="191"/>
      <c r="AID5" s="191"/>
      <c r="AIE5" s="191"/>
      <c r="AIF5" s="191"/>
      <c r="AIG5" s="191"/>
      <c r="AIH5" s="191"/>
      <c r="AII5" s="191"/>
      <c r="AIJ5" s="191"/>
      <c r="AIK5" s="191"/>
      <c r="AIL5" s="191"/>
      <c r="AIM5" s="191"/>
      <c r="AIN5" s="191"/>
      <c r="AIO5" s="191"/>
      <c r="AIP5" s="191"/>
      <c r="AIQ5" s="191"/>
      <c r="AIR5" s="191"/>
      <c r="AIS5" s="191"/>
      <c r="AIT5" s="191"/>
      <c r="AIU5" s="191"/>
      <c r="AIV5" s="191"/>
      <c r="AIW5" s="191"/>
      <c r="AIX5" s="191"/>
      <c r="AIY5" s="191"/>
      <c r="AIZ5" s="191"/>
      <c r="AJA5" s="191"/>
      <c r="AJB5" s="191"/>
      <c r="AJC5" s="191"/>
      <c r="AJD5" s="191"/>
      <c r="AJE5" s="191"/>
      <c r="AJF5" s="191"/>
      <c r="AJG5" s="191"/>
      <c r="AJH5" s="191"/>
      <c r="AJI5" s="191"/>
      <c r="AJJ5" s="191"/>
      <c r="AJK5" s="191"/>
      <c r="AJL5" s="191"/>
      <c r="AJM5" s="191"/>
      <c r="AJN5" s="191"/>
      <c r="AJO5" s="191"/>
      <c r="AJP5" s="191"/>
      <c r="AJQ5" s="191"/>
      <c r="AJR5" s="191"/>
      <c r="AJS5" s="191"/>
      <c r="AJT5" s="191"/>
      <c r="AJU5" s="191"/>
      <c r="AJV5" s="191"/>
      <c r="AJW5" s="191"/>
      <c r="AJX5" s="191"/>
      <c r="AJY5" s="191"/>
      <c r="AJZ5" s="191"/>
      <c r="AKA5" s="191"/>
      <c r="AKB5" s="191"/>
      <c r="AKC5" s="191"/>
      <c r="AKD5" s="191"/>
      <c r="AKE5" s="191"/>
      <c r="AKF5" s="191"/>
      <c r="AKG5" s="191"/>
      <c r="AKH5" s="191"/>
      <c r="AKI5" s="191"/>
      <c r="AKJ5" s="191"/>
      <c r="AKK5" s="191"/>
      <c r="AKL5" s="191"/>
      <c r="AKM5" s="191"/>
      <c r="AKN5" s="191"/>
      <c r="AKO5" s="191"/>
      <c r="AKP5" s="191"/>
      <c r="AKQ5" s="191"/>
      <c r="AKR5" s="191"/>
      <c r="AKS5" s="191"/>
      <c r="AKT5" s="191"/>
      <c r="AKU5" s="191"/>
      <c r="AKV5" s="191"/>
      <c r="AKW5" s="191"/>
      <c r="AKX5" s="191"/>
      <c r="AKY5" s="191"/>
      <c r="AKZ5" s="191"/>
      <c r="ALA5" s="191"/>
      <c r="ALB5" s="191"/>
      <c r="ALC5" s="191"/>
      <c r="ALD5" s="191"/>
      <c r="ALE5" s="191"/>
      <c r="ALF5" s="191"/>
      <c r="ALG5" s="191"/>
      <c r="ALH5" s="191"/>
      <c r="ALI5" s="191"/>
      <c r="ALJ5" s="191"/>
      <c r="ALK5" s="191"/>
      <c r="ALL5" s="191"/>
      <c r="ALM5" s="191"/>
      <c r="ALN5" s="191"/>
      <c r="ALO5" s="191"/>
      <c r="ALP5" s="191"/>
      <c r="ALQ5" s="191"/>
      <c r="ALR5" s="191"/>
      <c r="ALS5" s="191"/>
      <c r="ALT5" s="191"/>
      <c r="ALU5" s="191"/>
      <c r="ALV5" s="191"/>
      <c r="ALW5" s="191"/>
      <c r="ALX5" s="191"/>
      <c r="ALY5" s="191"/>
      <c r="ALZ5" s="191"/>
      <c r="AMA5" s="191"/>
      <c r="AMB5" s="191"/>
      <c r="AMC5" s="191"/>
      <c r="AMD5" s="191"/>
      <c r="AME5" s="191"/>
      <c r="AMF5" s="191"/>
      <c r="AMG5" s="191"/>
      <c r="AMH5" s="191"/>
      <c r="AMI5" s="191"/>
      <c r="AMJ5" s="191"/>
      <c r="AMK5" s="191"/>
      <c r="AML5" s="191"/>
      <c r="AMM5" s="191"/>
      <c r="AMN5" s="191"/>
      <c r="AMO5" s="191"/>
      <c r="AMP5" s="191"/>
      <c r="AMQ5" s="191"/>
      <c r="AMR5" s="191"/>
      <c r="AMS5" s="191"/>
      <c r="AMT5" s="191"/>
      <c r="AMU5" s="191"/>
      <c r="AMV5" s="191"/>
      <c r="AMW5" s="191"/>
      <c r="AMX5" s="191"/>
      <c r="AMY5" s="191"/>
      <c r="AMZ5" s="191"/>
      <c r="ANA5" s="191"/>
      <c r="ANB5" s="191"/>
      <c r="ANC5" s="191"/>
      <c r="AND5" s="191"/>
      <c r="ANE5" s="191"/>
      <c r="ANF5" s="191"/>
      <c r="ANG5" s="191"/>
      <c r="ANH5" s="191"/>
      <c r="ANI5" s="191"/>
      <c r="ANJ5" s="191"/>
      <c r="ANK5" s="191"/>
      <c r="ANL5" s="191"/>
      <c r="ANM5" s="191"/>
      <c r="ANN5" s="191"/>
      <c r="ANO5" s="191"/>
      <c r="ANP5" s="191"/>
      <c r="ANQ5" s="191"/>
      <c r="ANR5" s="191"/>
      <c r="ANS5" s="191"/>
      <c r="ANT5" s="191"/>
      <c r="ANU5" s="191"/>
      <c r="ANV5" s="191"/>
      <c r="ANW5" s="191"/>
      <c r="ANX5" s="191"/>
      <c r="ANY5" s="191"/>
      <c r="ANZ5" s="191"/>
      <c r="AOA5" s="191"/>
      <c r="AOB5" s="191"/>
      <c r="AOC5" s="191"/>
      <c r="AOD5" s="191"/>
      <c r="AOE5" s="191"/>
      <c r="AOF5" s="191"/>
      <c r="AOG5" s="191"/>
      <c r="AOH5" s="191"/>
      <c r="AOI5" s="191"/>
      <c r="AOJ5" s="191"/>
      <c r="AOK5" s="191"/>
      <c r="AOL5" s="191"/>
      <c r="AOM5" s="191"/>
      <c r="AON5" s="191"/>
      <c r="AOO5" s="191"/>
      <c r="AOP5" s="191"/>
      <c r="AOQ5" s="191"/>
      <c r="AOR5" s="191"/>
      <c r="AOS5" s="191"/>
      <c r="AOT5" s="191"/>
      <c r="AOU5" s="191"/>
      <c r="AOV5" s="191"/>
      <c r="AOW5" s="191"/>
      <c r="AOX5" s="191"/>
      <c r="AOY5" s="191"/>
      <c r="AOZ5" s="191"/>
      <c r="APA5" s="191"/>
      <c r="APB5" s="191"/>
      <c r="APC5" s="191"/>
      <c r="APD5" s="191"/>
      <c r="APE5" s="191"/>
      <c r="APF5" s="191"/>
      <c r="APG5" s="191"/>
      <c r="APH5" s="191"/>
      <c r="API5" s="191"/>
      <c r="APJ5" s="191"/>
      <c r="APK5" s="191"/>
      <c r="APL5" s="191"/>
      <c r="APM5" s="191"/>
      <c r="APN5" s="191"/>
      <c r="APO5" s="191"/>
      <c r="APP5" s="191"/>
      <c r="APQ5" s="191"/>
      <c r="APR5" s="191"/>
      <c r="APS5" s="191"/>
      <c r="APT5" s="191"/>
      <c r="APU5" s="191"/>
      <c r="APV5" s="191"/>
      <c r="APW5" s="191"/>
      <c r="APX5" s="191"/>
      <c r="APY5" s="191"/>
      <c r="APZ5" s="191"/>
      <c r="AQA5" s="191"/>
      <c r="AQB5" s="191"/>
      <c r="AQC5" s="191"/>
      <c r="AQD5" s="191"/>
      <c r="AQE5" s="191"/>
      <c r="AQF5" s="191"/>
      <c r="AQG5" s="191"/>
      <c r="AQH5" s="191"/>
      <c r="AQI5" s="191"/>
      <c r="AQJ5" s="191"/>
      <c r="AQK5" s="191"/>
      <c r="AQL5" s="191"/>
      <c r="AQM5" s="191"/>
      <c r="AQN5" s="191"/>
      <c r="AQO5" s="191"/>
      <c r="AQP5" s="191"/>
      <c r="AQQ5" s="191"/>
      <c r="AQR5" s="191"/>
      <c r="AQS5" s="191"/>
      <c r="AQT5" s="191"/>
      <c r="AQU5" s="191"/>
      <c r="AQV5" s="191"/>
      <c r="AQW5" s="191"/>
      <c r="AQX5" s="191"/>
      <c r="AQY5" s="191"/>
      <c r="AQZ5" s="191"/>
      <c r="ARA5" s="191"/>
      <c r="ARB5" s="191"/>
      <c r="ARC5" s="191"/>
      <c r="ARD5" s="191"/>
      <c r="ARE5" s="191"/>
      <c r="ARF5" s="191"/>
      <c r="ARG5" s="191"/>
      <c r="ARH5" s="191"/>
      <c r="ARI5" s="191"/>
      <c r="ARJ5" s="191"/>
      <c r="ARK5" s="191"/>
      <c r="ARL5" s="191"/>
      <c r="ARM5" s="191"/>
      <c r="ARN5" s="191"/>
      <c r="ARO5" s="191"/>
      <c r="ARP5" s="191"/>
      <c r="ARQ5" s="191"/>
      <c r="ARR5" s="191"/>
      <c r="ARS5" s="191"/>
      <c r="ART5" s="191"/>
      <c r="ARU5" s="191"/>
      <c r="ARV5" s="191"/>
      <c r="ARW5" s="191"/>
      <c r="ARX5" s="191"/>
      <c r="ARY5" s="191"/>
      <c r="ARZ5" s="191"/>
      <c r="ASA5" s="191"/>
      <c r="ASB5" s="191"/>
      <c r="ASC5" s="191"/>
      <c r="ASD5" s="191"/>
      <c r="ASE5" s="191"/>
      <c r="ASF5" s="191"/>
      <c r="ASG5" s="191"/>
      <c r="ASH5" s="191"/>
      <c r="ASI5" s="191"/>
      <c r="ASJ5" s="191"/>
      <c r="ASK5" s="191"/>
      <c r="ASL5" s="191"/>
      <c r="ASM5" s="191"/>
      <c r="ASN5" s="191"/>
      <c r="ASO5" s="191"/>
      <c r="ASP5" s="191"/>
      <c r="ASQ5" s="191"/>
      <c r="ASR5" s="191"/>
      <c r="ASS5" s="191"/>
      <c r="AST5" s="191"/>
      <c r="ASU5" s="191"/>
      <c r="ASV5" s="191"/>
      <c r="ASW5" s="191"/>
      <c r="ASX5" s="191"/>
      <c r="ASY5" s="191"/>
      <c r="ASZ5" s="191"/>
      <c r="ATA5" s="191"/>
      <c r="ATB5" s="191"/>
      <c r="ATC5" s="191"/>
      <c r="ATD5" s="191"/>
      <c r="ATE5" s="191"/>
      <c r="ATF5" s="191"/>
      <c r="ATG5" s="191"/>
      <c r="ATH5" s="191"/>
      <c r="ATI5" s="191"/>
      <c r="ATJ5" s="191"/>
      <c r="ATK5" s="191"/>
      <c r="ATL5" s="191"/>
      <c r="ATM5" s="191"/>
      <c r="ATN5" s="191"/>
      <c r="ATO5" s="191"/>
      <c r="ATP5" s="191"/>
      <c r="ATQ5" s="191"/>
      <c r="ATR5" s="191"/>
      <c r="ATS5" s="191"/>
      <c r="ATT5" s="191"/>
      <c r="ATU5" s="191"/>
      <c r="ATV5" s="191"/>
      <c r="ATW5" s="191"/>
      <c r="ATX5" s="191"/>
      <c r="ATY5" s="191"/>
      <c r="ATZ5" s="191"/>
      <c r="AUA5" s="191"/>
      <c r="AUB5" s="191"/>
      <c r="AUC5" s="191"/>
      <c r="AUD5" s="191"/>
      <c r="AUE5" s="191"/>
      <c r="AUF5" s="191"/>
      <c r="AUG5" s="191"/>
      <c r="AUH5" s="191"/>
      <c r="AUI5" s="191"/>
      <c r="AUJ5" s="191"/>
      <c r="AUK5" s="191"/>
      <c r="AUL5" s="191"/>
      <c r="AUM5" s="191"/>
      <c r="AUN5" s="191"/>
      <c r="AUO5" s="191"/>
      <c r="AUP5" s="191"/>
      <c r="AUQ5" s="191"/>
      <c r="AUR5" s="191"/>
      <c r="AUS5" s="191"/>
      <c r="AUT5" s="191"/>
      <c r="AUU5" s="191"/>
      <c r="AUV5" s="191"/>
      <c r="AUW5" s="191"/>
      <c r="AUX5" s="191"/>
      <c r="AUY5" s="191"/>
      <c r="AUZ5" s="191"/>
      <c r="AVA5" s="191"/>
      <c r="AVB5" s="191"/>
      <c r="AVC5" s="191"/>
      <c r="AVD5" s="191"/>
      <c r="AVE5" s="191"/>
      <c r="AVF5" s="191"/>
      <c r="AVG5" s="191"/>
      <c r="AVH5" s="191"/>
      <c r="AVI5" s="191"/>
      <c r="AVJ5" s="191"/>
      <c r="AVK5" s="191"/>
      <c r="AVL5" s="191"/>
      <c r="AVM5" s="191"/>
      <c r="AVN5" s="191"/>
      <c r="AVO5" s="191"/>
      <c r="AVP5" s="191"/>
      <c r="AVQ5" s="191"/>
      <c r="AVR5" s="191"/>
      <c r="AVS5" s="191"/>
      <c r="AVT5" s="191"/>
      <c r="AVU5" s="191"/>
      <c r="AVV5" s="191"/>
      <c r="AVW5" s="191"/>
      <c r="AVX5" s="191"/>
      <c r="AVY5" s="191"/>
      <c r="AVZ5" s="191"/>
      <c r="AWA5" s="191"/>
      <c r="AWB5" s="191"/>
      <c r="AWC5" s="191"/>
      <c r="AWD5" s="191"/>
      <c r="AWE5" s="191"/>
      <c r="AWF5" s="191"/>
      <c r="AWG5" s="191"/>
      <c r="AWH5" s="191"/>
      <c r="AWI5" s="191"/>
      <c r="AWJ5" s="191"/>
      <c r="AWK5" s="191"/>
      <c r="AWL5" s="191"/>
      <c r="AWM5" s="191"/>
      <c r="AWN5" s="191"/>
      <c r="AWO5" s="191"/>
      <c r="AWP5" s="191"/>
      <c r="AWQ5" s="191"/>
      <c r="AWR5" s="191"/>
      <c r="AWS5" s="191"/>
      <c r="AWT5" s="191"/>
      <c r="AWU5" s="191"/>
      <c r="AWV5" s="191"/>
      <c r="AWW5" s="191"/>
      <c r="AWX5" s="191"/>
      <c r="AWY5" s="191"/>
      <c r="AWZ5" s="191"/>
      <c r="AXA5" s="191"/>
      <c r="AXB5" s="191"/>
      <c r="AXC5" s="191"/>
      <c r="AXD5" s="191"/>
      <c r="AXE5" s="191"/>
      <c r="AXF5" s="191"/>
      <c r="AXG5" s="191"/>
      <c r="AXH5" s="191"/>
      <c r="AXI5" s="191"/>
      <c r="AXJ5" s="191"/>
      <c r="AXK5" s="191"/>
      <c r="AXL5" s="191"/>
      <c r="AXM5" s="191"/>
      <c r="AXN5" s="191"/>
      <c r="AXO5" s="191"/>
      <c r="AXP5" s="191"/>
      <c r="AXQ5" s="191"/>
      <c r="AXR5" s="191"/>
      <c r="AXS5" s="191"/>
      <c r="AXT5" s="191"/>
      <c r="AXU5" s="191"/>
      <c r="AXV5" s="191"/>
      <c r="AXW5" s="191"/>
      <c r="AXX5" s="191"/>
      <c r="AXY5" s="191"/>
      <c r="AXZ5" s="191"/>
      <c r="AYA5" s="191"/>
      <c r="AYB5" s="191"/>
      <c r="AYC5" s="191"/>
      <c r="AYD5" s="191"/>
      <c r="AYE5" s="191"/>
      <c r="AYF5" s="191"/>
      <c r="AYG5" s="191"/>
      <c r="AYH5" s="191"/>
      <c r="AYI5" s="191"/>
      <c r="AYJ5" s="191"/>
      <c r="AYK5" s="191"/>
      <c r="AYL5" s="191"/>
      <c r="AYM5" s="191"/>
      <c r="AYN5" s="191"/>
      <c r="AYO5" s="191"/>
      <c r="AYP5" s="191"/>
      <c r="AYQ5" s="191"/>
      <c r="AYR5" s="191"/>
      <c r="AYS5" s="191"/>
      <c r="AYT5" s="191"/>
      <c r="AYU5" s="191"/>
      <c r="AYV5" s="191"/>
      <c r="AYW5" s="191"/>
      <c r="AYX5" s="191"/>
      <c r="AYY5" s="191"/>
      <c r="AYZ5" s="191"/>
      <c r="AZA5" s="191"/>
      <c r="AZB5" s="191"/>
      <c r="AZC5" s="191"/>
      <c r="AZD5" s="191"/>
      <c r="AZE5" s="191"/>
      <c r="AZF5" s="191"/>
      <c r="AZG5" s="191"/>
      <c r="AZH5" s="191"/>
      <c r="AZI5" s="191"/>
      <c r="AZJ5" s="191"/>
      <c r="AZK5" s="191"/>
      <c r="AZL5" s="191"/>
      <c r="AZM5" s="191"/>
      <c r="AZN5" s="191"/>
      <c r="AZO5" s="191"/>
      <c r="AZP5" s="191"/>
      <c r="AZQ5" s="191"/>
      <c r="AZR5" s="191"/>
      <c r="AZS5" s="191"/>
      <c r="AZT5" s="191"/>
      <c r="AZU5" s="191"/>
      <c r="AZV5" s="191"/>
      <c r="AZW5" s="191"/>
      <c r="AZX5" s="191"/>
      <c r="AZY5" s="191"/>
      <c r="AZZ5" s="191"/>
      <c r="BAA5" s="191"/>
      <c r="BAB5" s="191"/>
      <c r="BAC5" s="191"/>
      <c r="BAD5" s="191"/>
      <c r="BAE5" s="191"/>
      <c r="BAF5" s="191"/>
      <c r="BAG5" s="191"/>
      <c r="BAH5" s="191"/>
      <c r="BAI5" s="191"/>
      <c r="BAJ5" s="191"/>
      <c r="BAK5" s="191"/>
      <c r="BAL5" s="191"/>
      <c r="BAM5" s="191"/>
      <c r="BAN5" s="191"/>
      <c r="BAO5" s="191"/>
      <c r="BAP5" s="191"/>
      <c r="BAQ5" s="191"/>
      <c r="BAR5" s="191"/>
      <c r="BAS5" s="191"/>
      <c r="BAT5" s="191"/>
      <c r="BAU5" s="191"/>
      <c r="BAV5" s="191"/>
      <c r="BAW5" s="191"/>
      <c r="BAX5" s="191"/>
      <c r="BAY5" s="191"/>
      <c r="BAZ5" s="191"/>
      <c r="BBA5" s="191"/>
      <c r="BBB5" s="191"/>
      <c r="BBC5" s="191"/>
      <c r="BBD5" s="191"/>
      <c r="BBE5" s="191"/>
      <c r="BBF5" s="191"/>
      <c r="BBG5" s="191"/>
      <c r="BBH5" s="191"/>
      <c r="BBI5" s="191"/>
      <c r="BBJ5" s="191"/>
      <c r="BBK5" s="191"/>
      <c r="BBL5" s="191"/>
      <c r="BBM5" s="191"/>
      <c r="BBN5" s="191"/>
      <c r="BBO5" s="191"/>
      <c r="BBP5" s="191"/>
      <c r="BBQ5" s="191"/>
      <c r="BBR5" s="191"/>
      <c r="BBS5" s="191"/>
      <c r="BBT5" s="191"/>
      <c r="BBU5" s="191"/>
      <c r="BBV5" s="191"/>
      <c r="BBW5" s="191"/>
      <c r="BBX5" s="191"/>
      <c r="BBY5" s="191"/>
      <c r="BBZ5" s="191"/>
      <c r="BCA5" s="191"/>
      <c r="BCB5" s="191"/>
      <c r="BCC5" s="191"/>
      <c r="BCD5" s="191"/>
      <c r="BCE5" s="191"/>
      <c r="BCF5" s="191"/>
      <c r="BCG5" s="191"/>
      <c r="BCH5" s="191"/>
      <c r="BCI5" s="191"/>
      <c r="BCJ5" s="191"/>
      <c r="BCK5" s="191"/>
      <c r="BCL5" s="191"/>
      <c r="BCM5" s="191"/>
      <c r="BCN5" s="191"/>
      <c r="BCO5" s="191"/>
      <c r="BCP5" s="191"/>
      <c r="BCQ5" s="191"/>
      <c r="BCR5" s="191"/>
      <c r="BCS5" s="191"/>
      <c r="BCT5" s="191"/>
      <c r="BCU5" s="191"/>
      <c r="BCV5" s="191"/>
      <c r="BCW5" s="191"/>
      <c r="BCX5" s="191"/>
      <c r="BCY5" s="191"/>
      <c r="BCZ5" s="191"/>
      <c r="BDA5" s="191"/>
      <c r="BDB5" s="191"/>
      <c r="BDC5" s="191"/>
      <c r="BDD5" s="191"/>
      <c r="BDE5" s="191"/>
      <c r="BDF5" s="191"/>
      <c r="BDG5" s="191"/>
      <c r="BDH5" s="191"/>
      <c r="BDI5" s="191"/>
      <c r="BDJ5" s="191"/>
      <c r="BDK5" s="191"/>
      <c r="BDL5" s="191"/>
      <c r="BDM5" s="191"/>
      <c r="BDN5" s="191"/>
      <c r="BDO5" s="191"/>
      <c r="BDP5" s="191"/>
      <c r="BDQ5" s="191"/>
      <c r="BDR5" s="191"/>
      <c r="BDS5" s="191"/>
      <c r="BDT5" s="191"/>
      <c r="BDU5" s="191"/>
      <c r="BDV5" s="191"/>
      <c r="BDW5" s="191"/>
      <c r="BDX5" s="191"/>
      <c r="BDY5" s="191"/>
      <c r="BDZ5" s="191"/>
      <c r="BEA5" s="191"/>
      <c r="BEB5" s="191"/>
      <c r="BEC5" s="191"/>
      <c r="BED5" s="191"/>
      <c r="BEE5" s="191"/>
      <c r="BEF5" s="191"/>
      <c r="BEG5" s="191"/>
      <c r="BEH5" s="191"/>
      <c r="BEI5" s="191"/>
      <c r="BEJ5" s="191"/>
      <c r="BEK5" s="191"/>
      <c r="BEL5" s="191"/>
      <c r="BEM5" s="191"/>
      <c r="BEN5" s="191"/>
      <c r="BEO5" s="191"/>
      <c r="BEP5" s="191"/>
      <c r="BEQ5" s="191"/>
      <c r="BER5" s="191"/>
      <c r="BES5" s="191"/>
      <c r="BET5" s="191"/>
      <c r="BEU5" s="191"/>
      <c r="BEV5" s="191"/>
      <c r="BEW5" s="191"/>
      <c r="BEX5" s="191"/>
      <c r="BEY5" s="191"/>
      <c r="BEZ5" s="191"/>
      <c r="BFA5" s="191"/>
      <c r="BFB5" s="191"/>
      <c r="BFC5" s="191"/>
      <c r="BFD5" s="191"/>
      <c r="BFE5" s="191"/>
      <c r="BFF5" s="191"/>
      <c r="BFG5" s="191"/>
      <c r="BFH5" s="191"/>
      <c r="BFI5" s="191"/>
      <c r="BFJ5" s="191"/>
      <c r="BFK5" s="191"/>
      <c r="BFL5" s="191"/>
      <c r="BFM5" s="191"/>
      <c r="BFN5" s="191"/>
      <c r="BFO5" s="191"/>
      <c r="BFP5" s="191"/>
      <c r="BFQ5" s="191"/>
      <c r="BFR5" s="191"/>
      <c r="BFS5" s="191"/>
      <c r="BFT5" s="191"/>
      <c r="BFU5" s="191"/>
      <c r="BFV5" s="191"/>
      <c r="BFW5" s="191"/>
      <c r="BFX5" s="191"/>
      <c r="BFY5" s="191"/>
      <c r="BFZ5" s="191"/>
      <c r="BGA5" s="191"/>
      <c r="BGB5" s="191"/>
      <c r="BGC5" s="191"/>
      <c r="BGD5" s="191"/>
      <c r="BGE5" s="191"/>
      <c r="BGF5" s="191"/>
      <c r="BGG5" s="191"/>
      <c r="BGH5" s="191"/>
      <c r="BGI5" s="191"/>
      <c r="BGJ5" s="191"/>
      <c r="BGK5" s="191"/>
      <c r="BGL5" s="191"/>
      <c r="BGM5" s="191"/>
      <c r="BGN5" s="191"/>
      <c r="BGO5" s="191"/>
      <c r="BGP5" s="191"/>
      <c r="BGQ5" s="191"/>
      <c r="BGR5" s="191"/>
      <c r="BGS5" s="191"/>
      <c r="BGT5" s="191"/>
      <c r="BGU5" s="191"/>
      <c r="BGV5" s="191"/>
      <c r="BGW5" s="191"/>
      <c r="BGX5" s="191"/>
      <c r="BGY5" s="191"/>
      <c r="BGZ5" s="191"/>
      <c r="BHA5" s="191"/>
      <c r="BHB5" s="191"/>
      <c r="BHC5" s="191"/>
      <c r="BHD5" s="191"/>
      <c r="BHE5" s="191"/>
      <c r="BHF5" s="191"/>
      <c r="BHG5" s="191"/>
      <c r="BHH5" s="191"/>
      <c r="BHI5" s="191"/>
      <c r="BHJ5" s="191"/>
      <c r="BHK5" s="191"/>
      <c r="BHL5" s="191"/>
      <c r="BHM5" s="191"/>
      <c r="BHN5" s="191"/>
      <c r="BHO5" s="191"/>
      <c r="BHP5" s="191"/>
      <c r="BHQ5" s="191"/>
      <c r="BHR5" s="191"/>
      <c r="BHS5" s="191"/>
      <c r="BHT5" s="191"/>
      <c r="BHU5" s="191"/>
      <c r="BHV5" s="191"/>
      <c r="BHW5" s="191"/>
      <c r="BHX5" s="191"/>
      <c r="BHY5" s="191"/>
      <c r="BHZ5" s="191"/>
      <c r="BIA5" s="191"/>
      <c r="BIB5" s="191"/>
      <c r="BIC5" s="191"/>
      <c r="BID5" s="191"/>
      <c r="BIE5" s="191"/>
      <c r="BIF5" s="191"/>
      <c r="BIG5" s="191"/>
      <c r="BIH5" s="191"/>
      <c r="BII5" s="191"/>
      <c r="BIJ5" s="191"/>
      <c r="BIK5" s="191"/>
      <c r="BIL5" s="191"/>
      <c r="BIM5" s="191"/>
      <c r="BIN5" s="191"/>
      <c r="BIO5" s="191"/>
      <c r="BIP5" s="191"/>
      <c r="BIQ5" s="191"/>
      <c r="BIR5" s="191"/>
      <c r="BIS5" s="191"/>
      <c r="BIT5" s="191"/>
      <c r="BIU5" s="191"/>
      <c r="BIV5" s="191"/>
      <c r="BIW5" s="191"/>
      <c r="BIX5" s="191"/>
      <c r="BIY5" s="191"/>
      <c r="BIZ5" s="191"/>
      <c r="BJA5" s="191"/>
      <c r="BJB5" s="191"/>
      <c r="BJC5" s="191"/>
      <c r="BJD5" s="191"/>
      <c r="BJE5" s="191"/>
      <c r="BJF5" s="191"/>
      <c r="BJG5" s="191"/>
      <c r="BJH5" s="191"/>
      <c r="BJI5" s="191"/>
      <c r="BJJ5" s="191"/>
      <c r="BJK5" s="191"/>
      <c r="BJL5" s="191"/>
      <c r="BJM5" s="191"/>
      <c r="BJN5" s="191"/>
      <c r="BJO5" s="191"/>
      <c r="BJP5" s="191"/>
      <c r="BJQ5" s="191"/>
      <c r="BJR5" s="191"/>
      <c r="BJS5" s="191"/>
      <c r="BJT5" s="191"/>
      <c r="BJU5" s="191"/>
      <c r="BJV5" s="191"/>
      <c r="BJW5" s="191"/>
      <c r="BJX5" s="191"/>
      <c r="BJY5" s="191"/>
      <c r="BJZ5" s="191"/>
      <c r="BKA5" s="191"/>
      <c r="BKB5" s="191"/>
      <c r="BKC5" s="191"/>
      <c r="BKD5" s="191"/>
      <c r="BKE5" s="191"/>
      <c r="BKF5" s="191"/>
      <c r="BKG5" s="191"/>
      <c r="BKH5" s="191"/>
      <c r="BKI5" s="191"/>
      <c r="BKJ5" s="191"/>
      <c r="BKK5" s="191"/>
      <c r="BKL5" s="191"/>
      <c r="BKM5" s="191"/>
      <c r="BKN5" s="191"/>
      <c r="BKO5" s="191"/>
      <c r="BKP5" s="191"/>
      <c r="BKQ5" s="191"/>
      <c r="BKR5" s="191"/>
      <c r="BKS5" s="191"/>
      <c r="BKT5" s="191"/>
      <c r="BKU5" s="191"/>
      <c r="BKV5" s="191"/>
      <c r="BKW5" s="191"/>
      <c r="BKX5" s="191"/>
      <c r="BKY5" s="191"/>
      <c r="BKZ5" s="191"/>
      <c r="BLA5" s="191"/>
      <c r="BLB5" s="191"/>
      <c r="BLC5" s="191"/>
      <c r="BLD5" s="191"/>
      <c r="BLE5" s="191"/>
      <c r="BLF5" s="191"/>
      <c r="BLG5" s="191"/>
      <c r="BLH5" s="191"/>
      <c r="BLI5" s="191"/>
      <c r="BLJ5" s="191"/>
      <c r="BLK5" s="191"/>
      <c r="BLL5" s="191"/>
      <c r="BLM5" s="191"/>
      <c r="BLN5" s="191"/>
      <c r="BLO5" s="191"/>
      <c r="BLP5" s="191"/>
      <c r="BLQ5" s="191"/>
      <c r="BLR5" s="191"/>
      <c r="BLS5" s="191"/>
      <c r="BLT5" s="191"/>
      <c r="BLU5" s="191"/>
      <c r="BLV5" s="191"/>
      <c r="BLW5" s="191"/>
      <c r="BLX5" s="191"/>
      <c r="BLY5" s="191"/>
      <c r="BLZ5" s="191"/>
      <c r="BMA5" s="191"/>
      <c r="BMB5" s="191"/>
      <c r="BMC5" s="191"/>
      <c r="BMD5" s="191"/>
      <c r="BME5" s="191"/>
      <c r="BMF5" s="191"/>
      <c r="BMG5" s="191"/>
      <c r="BMH5" s="191"/>
      <c r="BMI5" s="191"/>
      <c r="BMJ5" s="191"/>
      <c r="BMK5" s="191"/>
      <c r="BML5" s="191"/>
      <c r="BMM5" s="191"/>
      <c r="BMN5" s="191"/>
      <c r="BMO5" s="191"/>
      <c r="BMP5" s="191"/>
      <c r="BMQ5" s="191"/>
      <c r="BMR5" s="191"/>
      <c r="BMS5" s="191"/>
      <c r="BMT5" s="191"/>
      <c r="BMU5" s="191"/>
      <c r="BMV5" s="191"/>
      <c r="BMW5" s="191"/>
      <c r="BMX5" s="191"/>
      <c r="BMY5" s="191"/>
      <c r="BMZ5" s="191"/>
      <c r="BNA5" s="191"/>
      <c r="BNB5" s="191"/>
      <c r="BNC5" s="191"/>
      <c r="BND5" s="191"/>
      <c r="BNE5" s="191"/>
      <c r="BNF5" s="191"/>
      <c r="BNG5" s="191"/>
      <c r="BNH5" s="191"/>
      <c r="BNI5" s="191"/>
      <c r="BNJ5" s="191"/>
      <c r="BNK5" s="191"/>
      <c r="BNL5" s="191"/>
      <c r="BNM5" s="191"/>
      <c r="BNN5" s="191"/>
      <c r="BNO5" s="191"/>
      <c r="BNP5" s="191"/>
      <c r="BNQ5" s="191"/>
      <c r="BNR5" s="191"/>
      <c r="BNS5" s="191"/>
      <c r="BNT5" s="191"/>
      <c r="BNU5" s="191"/>
      <c r="BNV5" s="191"/>
      <c r="BNW5" s="191"/>
      <c r="BNX5" s="191"/>
      <c r="BNY5" s="191"/>
      <c r="BNZ5" s="191"/>
      <c r="BOA5" s="191"/>
      <c r="BOB5" s="191"/>
      <c r="BOC5" s="191"/>
      <c r="BOD5" s="191"/>
      <c r="BOE5" s="191"/>
      <c r="BOF5" s="191"/>
      <c r="BOG5" s="191"/>
      <c r="BOH5" s="191"/>
      <c r="BOI5" s="191"/>
      <c r="BOJ5" s="191"/>
      <c r="BOK5" s="191"/>
      <c r="BOL5" s="191"/>
      <c r="BOM5" s="191"/>
      <c r="BON5" s="191"/>
      <c r="BOO5" s="191"/>
      <c r="BOP5" s="191"/>
      <c r="BOQ5" s="191"/>
      <c r="BOR5" s="191"/>
      <c r="BOS5" s="191"/>
      <c r="BOT5" s="191"/>
      <c r="BOU5" s="191"/>
      <c r="BOV5" s="191"/>
      <c r="BOW5" s="191"/>
      <c r="BOX5" s="191"/>
      <c r="BOY5" s="191"/>
      <c r="BOZ5" s="191"/>
      <c r="BPA5" s="191"/>
      <c r="BPB5" s="191"/>
      <c r="BPC5" s="191"/>
      <c r="BPD5" s="191"/>
      <c r="BPE5" s="191"/>
      <c r="BPF5" s="191"/>
      <c r="BPG5" s="191"/>
      <c r="BPH5" s="191"/>
      <c r="BPI5" s="191"/>
      <c r="BPJ5" s="191"/>
      <c r="BPK5" s="191"/>
      <c r="BPL5" s="191"/>
      <c r="BPM5" s="191"/>
      <c r="BPN5" s="191"/>
      <c r="BPO5" s="191"/>
      <c r="BPP5" s="191"/>
      <c r="BPQ5" s="191"/>
      <c r="BPR5" s="191"/>
      <c r="BPS5" s="191"/>
      <c r="BPT5" s="191"/>
      <c r="BPU5" s="191"/>
      <c r="BPV5" s="191"/>
      <c r="BPW5" s="191"/>
      <c r="BPX5" s="191"/>
      <c r="BPY5" s="191"/>
      <c r="BPZ5" s="191"/>
      <c r="BQA5" s="191"/>
      <c r="BQB5" s="191"/>
      <c r="BQC5" s="191"/>
      <c r="BQD5" s="191"/>
      <c r="BQE5" s="191"/>
      <c r="BQF5" s="191"/>
      <c r="BQG5" s="191"/>
      <c r="BQH5" s="191"/>
      <c r="BQI5" s="191"/>
      <c r="BQJ5" s="191"/>
      <c r="BQK5" s="191"/>
      <c r="BQL5" s="191"/>
      <c r="BQM5" s="191"/>
      <c r="BQN5" s="191"/>
      <c r="BQO5" s="191"/>
      <c r="BQP5" s="191"/>
      <c r="BQQ5" s="191"/>
      <c r="BQR5" s="191"/>
      <c r="BQS5" s="191"/>
      <c r="BQT5" s="191"/>
      <c r="BQU5" s="191"/>
      <c r="BQV5" s="191"/>
      <c r="BQW5" s="191"/>
      <c r="BQX5" s="191"/>
      <c r="BQY5" s="191"/>
      <c r="BQZ5" s="191"/>
      <c r="BRA5" s="191"/>
      <c r="BRB5" s="191"/>
      <c r="BRC5" s="191"/>
      <c r="BRD5" s="191"/>
      <c r="BRE5" s="191"/>
      <c r="BRF5" s="191"/>
      <c r="BRG5" s="191"/>
      <c r="BRH5" s="191"/>
      <c r="BRI5" s="191"/>
      <c r="BRJ5" s="191"/>
      <c r="BRK5" s="191"/>
      <c r="BRL5" s="191"/>
      <c r="BRM5" s="191"/>
      <c r="BRN5" s="191"/>
      <c r="BRO5" s="191"/>
      <c r="BRP5" s="191"/>
      <c r="BRQ5" s="191"/>
      <c r="BRR5" s="191"/>
      <c r="BRS5" s="191"/>
      <c r="BRT5" s="191"/>
      <c r="BRU5" s="191"/>
      <c r="BRV5" s="191"/>
      <c r="BRW5" s="191"/>
      <c r="BRX5" s="191"/>
      <c r="BRY5" s="191"/>
      <c r="BRZ5" s="191"/>
      <c r="BSA5" s="191"/>
      <c r="BSB5" s="191"/>
      <c r="BSC5" s="191"/>
      <c r="BSD5" s="191"/>
      <c r="BSE5" s="191"/>
      <c r="BSF5" s="191"/>
      <c r="BSG5" s="191"/>
      <c r="BSH5" s="191"/>
      <c r="BSI5" s="191"/>
      <c r="BSJ5" s="191"/>
      <c r="BSK5" s="191"/>
      <c r="BSL5" s="191"/>
      <c r="BSM5" s="191"/>
      <c r="BSN5" s="191"/>
      <c r="BSO5" s="191"/>
      <c r="BSP5" s="191"/>
      <c r="BSQ5" s="191"/>
      <c r="BSR5" s="191"/>
      <c r="BSS5" s="191"/>
      <c r="BST5" s="191"/>
      <c r="BSU5" s="191"/>
      <c r="BSV5" s="191"/>
      <c r="BSW5" s="191"/>
      <c r="BSX5" s="191"/>
      <c r="BSY5" s="191"/>
      <c r="BSZ5" s="191"/>
      <c r="BTA5" s="191"/>
      <c r="BTB5" s="191"/>
      <c r="BTC5" s="191"/>
      <c r="BTD5" s="191"/>
      <c r="BTE5" s="191"/>
      <c r="BTF5" s="191"/>
      <c r="BTG5" s="191"/>
      <c r="BTH5" s="191"/>
      <c r="BTI5" s="191"/>
      <c r="BTJ5" s="191"/>
      <c r="BTK5" s="191"/>
      <c r="BTL5" s="191"/>
      <c r="BTM5" s="191"/>
      <c r="BTN5" s="191"/>
      <c r="BTO5" s="191"/>
      <c r="BTP5" s="191"/>
      <c r="BTQ5" s="191"/>
      <c r="BTR5" s="191"/>
      <c r="BTS5" s="191"/>
      <c r="BTT5" s="191"/>
      <c r="BTU5" s="191"/>
      <c r="BTV5" s="191"/>
      <c r="BTW5" s="191"/>
      <c r="BTX5" s="191"/>
      <c r="BTY5" s="191"/>
      <c r="BTZ5" s="191"/>
      <c r="BUA5" s="191"/>
      <c r="BUB5" s="191"/>
      <c r="BUC5" s="191"/>
      <c r="BUD5" s="191"/>
      <c r="BUE5" s="191"/>
      <c r="BUF5" s="191"/>
      <c r="BUG5" s="191"/>
      <c r="BUH5" s="191"/>
      <c r="BUI5" s="191"/>
      <c r="BUJ5" s="191"/>
      <c r="BUK5" s="191"/>
      <c r="BUL5" s="191"/>
      <c r="BUM5" s="191"/>
      <c r="BUN5" s="191"/>
      <c r="BUO5" s="191"/>
      <c r="BUP5" s="191"/>
      <c r="BUQ5" s="191"/>
      <c r="BUR5" s="191"/>
      <c r="BUS5" s="191"/>
      <c r="BUT5" s="191"/>
      <c r="BUU5" s="191"/>
      <c r="BUV5" s="191"/>
      <c r="BUW5" s="191"/>
      <c r="BUX5" s="191"/>
      <c r="BUY5" s="191"/>
      <c r="BUZ5" s="191"/>
      <c r="BVA5" s="191"/>
      <c r="BVB5" s="191"/>
      <c r="BVC5" s="191"/>
      <c r="BVD5" s="191"/>
      <c r="BVE5" s="191"/>
      <c r="BVF5" s="191"/>
      <c r="BVG5" s="191"/>
      <c r="BVH5" s="191"/>
      <c r="BVI5" s="191"/>
      <c r="BVJ5" s="191"/>
      <c r="BVK5" s="191"/>
      <c r="BVL5" s="191"/>
      <c r="BVM5" s="191"/>
      <c r="BVN5" s="191"/>
      <c r="BVO5" s="191"/>
      <c r="BVP5" s="191"/>
      <c r="BVQ5" s="191"/>
      <c r="BVR5" s="191"/>
      <c r="BVS5" s="191"/>
      <c r="BVT5" s="191"/>
      <c r="BVU5" s="191"/>
      <c r="BVV5" s="191"/>
      <c r="BVW5" s="191"/>
      <c r="BVX5" s="191"/>
      <c r="BVY5" s="191"/>
      <c r="BVZ5" s="191"/>
      <c r="BWA5" s="191"/>
      <c r="BWB5" s="191"/>
      <c r="BWC5" s="191"/>
      <c r="BWD5" s="191"/>
      <c r="BWE5" s="191"/>
      <c r="BWF5" s="191"/>
      <c r="BWG5" s="191"/>
      <c r="BWH5" s="191"/>
      <c r="BWI5" s="191"/>
      <c r="BWJ5" s="191"/>
      <c r="BWK5" s="191"/>
      <c r="BWL5" s="191"/>
      <c r="BWM5" s="191"/>
      <c r="BWN5" s="191"/>
      <c r="BWO5" s="191"/>
      <c r="BWP5" s="191"/>
      <c r="BWQ5" s="191"/>
      <c r="BWR5" s="191"/>
      <c r="BWS5" s="191"/>
      <c r="BWT5" s="191"/>
      <c r="BWU5" s="191"/>
      <c r="BWV5" s="191"/>
      <c r="BWW5" s="191"/>
      <c r="BWX5" s="191"/>
      <c r="BWY5" s="191"/>
      <c r="BWZ5" s="191"/>
      <c r="BXA5" s="191"/>
      <c r="BXB5" s="191"/>
      <c r="BXC5" s="191"/>
      <c r="BXD5" s="191"/>
      <c r="BXE5" s="191"/>
      <c r="BXF5" s="191"/>
      <c r="BXG5" s="191"/>
      <c r="BXH5" s="191"/>
      <c r="BXI5" s="191"/>
      <c r="BXJ5" s="191"/>
      <c r="BXK5" s="191"/>
      <c r="BXL5" s="191"/>
      <c r="BXM5" s="191"/>
      <c r="BXN5" s="191"/>
      <c r="BXO5" s="191"/>
      <c r="BXP5" s="191"/>
      <c r="BXQ5" s="191"/>
      <c r="BXR5" s="191"/>
      <c r="BXS5" s="191"/>
      <c r="BXT5" s="191"/>
      <c r="BXU5" s="191"/>
      <c r="BXV5" s="191"/>
      <c r="BXW5" s="191"/>
      <c r="BXX5" s="191"/>
      <c r="BXY5" s="191"/>
      <c r="BXZ5" s="191"/>
      <c r="BYA5" s="191"/>
      <c r="BYB5" s="191"/>
      <c r="BYC5" s="191"/>
      <c r="BYD5" s="191"/>
      <c r="BYE5" s="191"/>
      <c r="BYF5" s="191"/>
      <c r="BYG5" s="191"/>
      <c r="BYH5" s="191"/>
      <c r="BYI5" s="191"/>
      <c r="BYJ5" s="191"/>
      <c r="BYK5" s="191"/>
      <c r="BYL5" s="191"/>
      <c r="BYM5" s="191"/>
      <c r="BYN5" s="191"/>
      <c r="BYO5" s="191"/>
      <c r="BYP5" s="191"/>
      <c r="BYQ5" s="191"/>
      <c r="BYR5" s="191"/>
      <c r="BYS5" s="191"/>
      <c r="BYT5" s="191"/>
      <c r="BYU5" s="191"/>
      <c r="BYV5" s="191"/>
      <c r="BYW5" s="191"/>
      <c r="BYX5" s="191"/>
      <c r="BYY5" s="191"/>
      <c r="BYZ5" s="191"/>
      <c r="BZA5" s="191"/>
      <c r="BZB5" s="191"/>
      <c r="BZC5" s="191"/>
      <c r="BZD5" s="191"/>
      <c r="BZE5" s="191"/>
      <c r="BZF5" s="191"/>
      <c r="BZG5" s="191"/>
      <c r="BZH5" s="191"/>
      <c r="BZI5" s="191"/>
      <c r="BZJ5" s="191"/>
      <c r="BZK5" s="191"/>
      <c r="BZL5" s="191"/>
      <c r="BZM5" s="191"/>
      <c r="BZN5" s="191"/>
      <c r="BZO5" s="191"/>
      <c r="BZP5" s="191"/>
      <c r="BZQ5" s="191"/>
      <c r="BZR5" s="191"/>
      <c r="BZS5" s="191"/>
      <c r="BZT5" s="191"/>
      <c r="BZU5" s="191"/>
      <c r="BZV5" s="191"/>
      <c r="BZW5" s="191"/>
      <c r="BZX5" s="191"/>
      <c r="BZY5" s="191"/>
      <c r="BZZ5" s="191"/>
      <c r="CAA5" s="191"/>
      <c r="CAB5" s="191"/>
      <c r="CAC5" s="191"/>
      <c r="CAD5" s="191"/>
      <c r="CAE5" s="191"/>
      <c r="CAF5" s="191"/>
      <c r="CAG5" s="191"/>
      <c r="CAH5" s="191"/>
      <c r="CAI5" s="191"/>
      <c r="CAJ5" s="191"/>
      <c r="CAK5" s="191"/>
      <c r="CAL5" s="191"/>
      <c r="CAM5" s="191"/>
      <c r="CAN5" s="191"/>
      <c r="CAO5" s="191"/>
      <c r="CAP5" s="191"/>
      <c r="CAQ5" s="191"/>
      <c r="CAR5" s="191"/>
      <c r="CAS5" s="191"/>
      <c r="CAT5" s="191"/>
      <c r="CAU5" s="191"/>
      <c r="CAV5" s="191"/>
      <c r="CAW5" s="191"/>
      <c r="CAX5" s="191"/>
      <c r="CAY5" s="191"/>
      <c r="CAZ5" s="191"/>
      <c r="CBA5" s="191"/>
      <c r="CBB5" s="191"/>
      <c r="CBC5" s="191"/>
      <c r="CBD5" s="191"/>
      <c r="CBE5" s="191"/>
      <c r="CBF5" s="191"/>
      <c r="CBG5" s="191"/>
      <c r="CBH5" s="191"/>
      <c r="CBI5" s="191"/>
      <c r="CBJ5" s="191"/>
      <c r="CBK5" s="191"/>
      <c r="CBL5" s="191"/>
      <c r="CBM5" s="191"/>
      <c r="CBN5" s="191"/>
      <c r="CBO5" s="191"/>
      <c r="CBP5" s="191"/>
      <c r="CBQ5" s="191"/>
      <c r="CBR5" s="191"/>
      <c r="CBS5" s="191"/>
      <c r="CBT5" s="191"/>
      <c r="CBU5" s="191"/>
      <c r="CBV5" s="191"/>
      <c r="CBW5" s="191"/>
      <c r="CBX5" s="191"/>
      <c r="CBY5" s="191"/>
      <c r="CBZ5" s="191"/>
      <c r="CCA5" s="191"/>
      <c r="CCB5" s="191"/>
      <c r="CCC5" s="191"/>
      <c r="CCD5" s="191"/>
      <c r="CCE5" s="191"/>
      <c r="CCF5" s="191"/>
      <c r="CCG5" s="191"/>
      <c r="CCH5" s="191"/>
      <c r="CCI5" s="191"/>
      <c r="CCJ5" s="191"/>
      <c r="CCK5" s="191"/>
      <c r="CCL5" s="191"/>
      <c r="CCM5" s="191"/>
      <c r="CCN5" s="191"/>
      <c r="CCO5" s="191"/>
      <c r="CCP5" s="191"/>
      <c r="CCQ5" s="191"/>
      <c r="CCR5" s="191"/>
      <c r="CCS5" s="191"/>
      <c r="CCT5" s="191"/>
      <c r="CCU5" s="191"/>
      <c r="CCV5" s="191"/>
      <c r="CCW5" s="191"/>
      <c r="CCX5" s="191"/>
      <c r="CCY5" s="191"/>
      <c r="CCZ5" s="191"/>
      <c r="CDA5" s="191"/>
      <c r="CDB5" s="191"/>
      <c r="CDC5" s="191"/>
      <c r="CDD5" s="191"/>
      <c r="CDE5" s="191"/>
      <c r="CDF5" s="191"/>
      <c r="CDG5" s="191"/>
      <c r="CDH5" s="191"/>
      <c r="CDI5" s="191"/>
      <c r="CDJ5" s="191"/>
      <c r="CDK5" s="191"/>
      <c r="CDL5" s="191"/>
      <c r="CDM5" s="191"/>
      <c r="CDN5" s="191"/>
      <c r="CDO5" s="191"/>
      <c r="CDP5" s="191"/>
      <c r="CDQ5" s="191"/>
      <c r="CDR5" s="191"/>
      <c r="CDS5" s="191"/>
      <c r="CDT5" s="191"/>
      <c r="CDU5" s="191"/>
      <c r="CDV5" s="191"/>
      <c r="CDW5" s="191"/>
      <c r="CDX5" s="191"/>
      <c r="CDY5" s="191"/>
      <c r="CDZ5" s="191"/>
      <c r="CEA5" s="191"/>
      <c r="CEB5" s="191"/>
      <c r="CEC5" s="191"/>
      <c r="CED5" s="191"/>
      <c r="CEE5" s="191"/>
      <c r="CEF5" s="191"/>
      <c r="CEG5" s="191"/>
      <c r="CEH5" s="191"/>
      <c r="CEI5" s="191"/>
      <c r="CEJ5" s="191"/>
      <c r="CEK5" s="191"/>
      <c r="CEL5" s="191"/>
      <c r="CEM5" s="191"/>
      <c r="CEN5" s="191"/>
      <c r="CEO5" s="191"/>
      <c r="CEP5" s="191"/>
      <c r="CEQ5" s="191"/>
      <c r="CER5" s="191"/>
      <c r="CES5" s="191"/>
      <c r="CET5" s="191"/>
      <c r="CEU5" s="191"/>
      <c r="CEV5" s="191"/>
      <c r="CEW5" s="191"/>
      <c r="CEX5" s="191"/>
      <c r="CEY5" s="191"/>
      <c r="CEZ5" s="191"/>
      <c r="CFA5" s="191"/>
      <c r="CFB5" s="191"/>
      <c r="CFC5" s="191"/>
      <c r="CFD5" s="191"/>
      <c r="CFE5" s="191"/>
      <c r="CFF5" s="191"/>
      <c r="CFG5" s="191"/>
      <c r="CFH5" s="191"/>
      <c r="CFI5" s="191"/>
      <c r="CFJ5" s="191"/>
      <c r="CFK5" s="191"/>
      <c r="CFL5" s="191"/>
      <c r="CFM5" s="191"/>
      <c r="CFN5" s="191"/>
      <c r="CFO5" s="191"/>
      <c r="CFP5" s="191"/>
      <c r="CFQ5" s="191"/>
      <c r="CFR5" s="191"/>
      <c r="CFS5" s="191"/>
      <c r="CFT5" s="191"/>
      <c r="CFU5" s="191"/>
      <c r="CFV5" s="191"/>
      <c r="CFW5" s="191"/>
      <c r="CFX5" s="191"/>
      <c r="CFY5" s="191"/>
      <c r="CFZ5" s="191"/>
      <c r="CGA5" s="191"/>
      <c r="CGB5" s="191"/>
      <c r="CGC5" s="191"/>
      <c r="CGD5" s="191"/>
      <c r="CGE5" s="191"/>
      <c r="CGF5" s="191"/>
      <c r="CGG5" s="191"/>
      <c r="CGH5" s="191"/>
      <c r="CGI5" s="191"/>
      <c r="CGJ5" s="191"/>
      <c r="CGK5" s="191"/>
      <c r="CGL5" s="191"/>
      <c r="CGM5" s="191"/>
      <c r="CGN5" s="191"/>
      <c r="CGO5" s="191"/>
      <c r="CGP5" s="191"/>
      <c r="CGQ5" s="191"/>
      <c r="CGR5" s="191"/>
      <c r="CGS5" s="191"/>
      <c r="CGT5" s="191"/>
      <c r="CGU5" s="191"/>
      <c r="CGV5" s="191"/>
      <c r="CGW5" s="191"/>
      <c r="CGX5" s="191"/>
      <c r="CGY5" s="191"/>
      <c r="CGZ5" s="191"/>
      <c r="CHA5" s="191"/>
      <c r="CHB5" s="191"/>
      <c r="CHC5" s="191"/>
      <c r="CHD5" s="191"/>
      <c r="CHE5" s="191"/>
      <c r="CHF5" s="191"/>
      <c r="CHG5" s="191"/>
      <c r="CHH5" s="191"/>
      <c r="CHI5" s="191"/>
      <c r="CHJ5" s="191"/>
      <c r="CHK5" s="191"/>
      <c r="CHL5" s="191"/>
      <c r="CHM5" s="191"/>
      <c r="CHN5" s="191"/>
      <c r="CHO5" s="191"/>
      <c r="CHP5" s="191"/>
      <c r="CHQ5" s="191"/>
      <c r="CHR5" s="191"/>
      <c r="CHS5" s="191"/>
      <c r="CHT5" s="191"/>
      <c r="CHU5" s="191"/>
      <c r="CHV5" s="191"/>
      <c r="CHW5" s="191"/>
      <c r="CHX5" s="191"/>
      <c r="CHY5" s="191"/>
      <c r="CHZ5" s="191"/>
      <c r="CIA5" s="191"/>
      <c r="CIB5" s="191"/>
      <c r="CIC5" s="191"/>
      <c r="CID5" s="191"/>
      <c r="CIE5" s="191"/>
      <c r="CIF5" s="191"/>
      <c r="CIG5" s="191"/>
      <c r="CIH5" s="191"/>
      <c r="CII5" s="191"/>
      <c r="CIJ5" s="191"/>
      <c r="CIK5" s="191"/>
      <c r="CIL5" s="191"/>
      <c r="CIM5" s="191"/>
      <c r="CIN5" s="191"/>
      <c r="CIO5" s="191"/>
      <c r="CIP5" s="191"/>
      <c r="CIQ5" s="191"/>
      <c r="CIR5" s="191"/>
      <c r="CIS5" s="191"/>
      <c r="CIT5" s="191"/>
      <c r="CIU5" s="191"/>
      <c r="CIV5" s="191"/>
      <c r="CIW5" s="191"/>
      <c r="CIX5" s="191"/>
      <c r="CIY5" s="191"/>
      <c r="CIZ5" s="191"/>
      <c r="CJA5" s="191"/>
      <c r="CJB5" s="191"/>
      <c r="CJC5" s="191"/>
      <c r="CJD5" s="191"/>
      <c r="CJE5" s="191"/>
      <c r="CJF5" s="191"/>
      <c r="CJG5" s="191"/>
      <c r="CJH5" s="191"/>
      <c r="CJI5" s="191"/>
      <c r="CJJ5" s="191"/>
      <c r="CJK5" s="191"/>
      <c r="CJL5" s="191"/>
      <c r="CJM5" s="191"/>
      <c r="CJN5" s="191"/>
      <c r="CJO5" s="191"/>
      <c r="CJP5" s="191"/>
      <c r="CJQ5" s="191"/>
      <c r="CJR5" s="191"/>
      <c r="CJS5" s="191"/>
      <c r="CJT5" s="191"/>
      <c r="CJU5" s="191"/>
      <c r="CJV5" s="191"/>
      <c r="CJW5" s="191"/>
      <c r="CJX5" s="191"/>
      <c r="CJY5" s="191"/>
      <c r="CJZ5" s="191"/>
      <c r="CKA5" s="191"/>
      <c r="CKB5" s="191"/>
      <c r="CKC5" s="191"/>
      <c r="CKD5" s="191"/>
      <c r="CKE5" s="191"/>
      <c r="CKF5" s="191"/>
      <c r="CKG5" s="191"/>
      <c r="CKH5" s="191"/>
      <c r="CKI5" s="191"/>
      <c r="CKJ5" s="191"/>
      <c r="CKK5" s="191"/>
      <c r="CKL5" s="191"/>
      <c r="CKM5" s="191"/>
      <c r="CKN5" s="191"/>
      <c r="CKO5" s="191"/>
      <c r="CKP5" s="191"/>
      <c r="CKQ5" s="191"/>
      <c r="CKR5" s="191"/>
      <c r="CKS5" s="191"/>
      <c r="CKT5" s="191"/>
      <c r="CKU5" s="191"/>
      <c r="CKV5" s="191"/>
      <c r="CKW5" s="191"/>
      <c r="CKX5" s="191"/>
      <c r="CKY5" s="191"/>
      <c r="CKZ5" s="191"/>
      <c r="CLA5" s="191"/>
      <c r="CLB5" s="191"/>
      <c r="CLC5" s="191"/>
      <c r="CLD5" s="191"/>
      <c r="CLE5" s="191"/>
      <c r="CLF5" s="191"/>
      <c r="CLG5" s="191"/>
      <c r="CLH5" s="191"/>
      <c r="CLI5" s="191"/>
      <c r="CLJ5" s="191"/>
      <c r="CLK5" s="191"/>
      <c r="CLL5" s="191"/>
      <c r="CLM5" s="191"/>
      <c r="CLN5" s="191"/>
      <c r="CLO5" s="191"/>
      <c r="CLP5" s="191"/>
      <c r="CLQ5" s="191"/>
      <c r="CLR5" s="191"/>
      <c r="CLS5" s="191"/>
      <c r="CLT5" s="191"/>
      <c r="CLU5" s="191"/>
      <c r="CLV5" s="191"/>
      <c r="CLW5" s="191"/>
      <c r="CLX5" s="191"/>
      <c r="CLY5" s="191"/>
      <c r="CLZ5" s="191"/>
      <c r="CMA5" s="191"/>
      <c r="CMB5" s="191"/>
      <c r="CMC5" s="191"/>
      <c r="CMD5" s="191"/>
      <c r="CME5" s="191"/>
      <c r="CMF5" s="191"/>
      <c r="CMG5" s="191"/>
      <c r="CMH5" s="191"/>
      <c r="CMI5" s="191"/>
      <c r="CMJ5" s="191"/>
      <c r="CMK5" s="191"/>
      <c r="CML5" s="191"/>
      <c r="CMM5" s="191"/>
      <c r="CMN5" s="191"/>
      <c r="CMO5" s="191"/>
      <c r="CMP5" s="191"/>
      <c r="CMQ5" s="191"/>
      <c r="CMR5" s="191"/>
      <c r="CMS5" s="191"/>
      <c r="CMT5" s="191"/>
      <c r="CMU5" s="191"/>
      <c r="CMV5" s="191"/>
      <c r="CMW5" s="191"/>
      <c r="CMX5" s="191"/>
      <c r="CMY5" s="191"/>
      <c r="CMZ5" s="191"/>
      <c r="CNA5" s="191"/>
      <c r="CNB5" s="191"/>
      <c r="CNC5" s="191"/>
      <c r="CND5" s="191"/>
      <c r="CNE5" s="191"/>
      <c r="CNF5" s="191"/>
      <c r="CNG5" s="191"/>
      <c r="CNH5" s="191"/>
      <c r="CNI5" s="191"/>
      <c r="CNJ5" s="191"/>
      <c r="CNK5" s="191"/>
      <c r="CNL5" s="191"/>
      <c r="CNM5" s="191"/>
      <c r="CNN5" s="191"/>
      <c r="CNO5" s="191"/>
      <c r="CNP5" s="191"/>
      <c r="CNQ5" s="191"/>
      <c r="CNR5" s="191"/>
      <c r="CNS5" s="191"/>
      <c r="CNT5" s="191"/>
      <c r="CNU5" s="191"/>
      <c r="CNV5" s="191"/>
      <c r="CNW5" s="191"/>
      <c r="CNX5" s="191"/>
      <c r="CNY5" s="191"/>
      <c r="CNZ5" s="191"/>
      <c r="COA5" s="191"/>
      <c r="COB5" s="191"/>
      <c r="COC5" s="191"/>
      <c r="COD5" s="191"/>
      <c r="COE5" s="191"/>
      <c r="COF5" s="191"/>
      <c r="COG5" s="191"/>
      <c r="COH5" s="191"/>
      <c r="COI5" s="191"/>
      <c r="COJ5" s="191"/>
      <c r="COK5" s="191"/>
      <c r="COL5" s="191"/>
      <c r="COM5" s="191"/>
      <c r="CON5" s="191"/>
      <c r="COO5" s="191"/>
      <c r="COP5" s="191"/>
      <c r="COQ5" s="191"/>
      <c r="COR5" s="191"/>
      <c r="COS5" s="191"/>
      <c r="COT5" s="191"/>
      <c r="COU5" s="191"/>
      <c r="COV5" s="191"/>
      <c r="COW5" s="191"/>
      <c r="COX5" s="191"/>
      <c r="COY5" s="191"/>
      <c r="COZ5" s="191"/>
      <c r="CPA5" s="191"/>
      <c r="CPB5" s="191"/>
      <c r="CPC5" s="191"/>
      <c r="CPD5" s="191"/>
      <c r="CPE5" s="191"/>
      <c r="CPF5" s="191"/>
      <c r="CPG5" s="191"/>
      <c r="CPH5" s="191"/>
      <c r="CPI5" s="191"/>
      <c r="CPJ5" s="191"/>
      <c r="CPK5" s="191"/>
      <c r="CPL5" s="191"/>
      <c r="CPM5" s="191"/>
      <c r="CPN5" s="191"/>
      <c r="CPO5" s="191"/>
      <c r="CPP5" s="191"/>
      <c r="CPQ5" s="191"/>
      <c r="CPR5" s="191"/>
      <c r="CPS5" s="191"/>
      <c r="CPT5" s="191"/>
      <c r="CPU5" s="191"/>
      <c r="CPV5" s="191"/>
      <c r="CPW5" s="191"/>
      <c r="CPX5" s="191"/>
      <c r="CPY5" s="191"/>
      <c r="CPZ5" s="191"/>
      <c r="CQA5" s="191"/>
      <c r="CQB5" s="191"/>
      <c r="CQC5" s="191"/>
      <c r="CQD5" s="191"/>
      <c r="CQE5" s="191"/>
      <c r="CQF5" s="191"/>
      <c r="CQG5" s="191"/>
      <c r="CQH5" s="191"/>
      <c r="CQI5" s="191"/>
      <c r="CQJ5" s="191"/>
      <c r="CQK5" s="191"/>
      <c r="CQL5" s="191"/>
      <c r="CQM5" s="191"/>
      <c r="CQN5" s="191"/>
      <c r="CQO5" s="191"/>
      <c r="CQP5" s="191"/>
      <c r="CQQ5" s="191"/>
      <c r="CQR5" s="191"/>
      <c r="CQS5" s="191"/>
      <c r="CQT5" s="191"/>
      <c r="CQU5" s="191"/>
      <c r="CQV5" s="191"/>
      <c r="CQW5" s="191"/>
      <c r="CQX5" s="191"/>
      <c r="CQY5" s="191"/>
      <c r="CQZ5" s="191"/>
      <c r="CRA5" s="191"/>
      <c r="CRB5" s="191"/>
      <c r="CRC5" s="191"/>
      <c r="CRD5" s="191"/>
      <c r="CRE5" s="191"/>
      <c r="CRF5" s="191"/>
      <c r="CRG5" s="191"/>
      <c r="CRH5" s="191"/>
      <c r="CRI5" s="191"/>
      <c r="CRJ5" s="191"/>
      <c r="CRK5" s="191"/>
      <c r="CRL5" s="191"/>
      <c r="CRM5" s="191"/>
      <c r="CRN5" s="191"/>
      <c r="CRO5" s="191"/>
      <c r="CRP5" s="191"/>
      <c r="CRQ5" s="191"/>
      <c r="CRR5" s="191"/>
      <c r="CRS5" s="191"/>
      <c r="CRT5" s="191"/>
      <c r="CRU5" s="191"/>
      <c r="CRV5" s="191"/>
      <c r="CRW5" s="191"/>
      <c r="CRX5" s="191"/>
      <c r="CRY5" s="191"/>
      <c r="CRZ5" s="191"/>
      <c r="CSA5" s="191"/>
      <c r="CSB5" s="191"/>
      <c r="CSC5" s="191"/>
      <c r="CSD5" s="191"/>
      <c r="CSE5" s="191"/>
      <c r="CSF5" s="191"/>
      <c r="CSG5" s="191"/>
      <c r="CSH5" s="191"/>
      <c r="CSI5" s="191"/>
      <c r="CSJ5" s="191"/>
      <c r="CSK5" s="191"/>
      <c r="CSL5" s="191"/>
      <c r="CSM5" s="191"/>
      <c r="CSN5" s="191"/>
      <c r="CSO5" s="191"/>
      <c r="CSP5" s="191"/>
      <c r="CSQ5" s="191"/>
      <c r="CSR5" s="191"/>
      <c r="CSS5" s="191"/>
      <c r="CST5" s="191"/>
      <c r="CSU5" s="191"/>
      <c r="CSV5" s="191"/>
      <c r="CSW5" s="191"/>
      <c r="CSX5" s="191"/>
      <c r="CSY5" s="191"/>
      <c r="CSZ5" s="191"/>
      <c r="CTA5" s="191"/>
      <c r="CTB5" s="191"/>
      <c r="CTC5" s="191"/>
      <c r="CTD5" s="191"/>
      <c r="CTE5" s="191"/>
      <c r="CTF5" s="191"/>
      <c r="CTG5" s="191"/>
      <c r="CTH5" s="191"/>
      <c r="CTI5" s="191"/>
      <c r="CTJ5" s="191"/>
      <c r="CTK5" s="191"/>
      <c r="CTL5" s="191"/>
      <c r="CTM5" s="191"/>
      <c r="CTN5" s="191"/>
      <c r="CTO5" s="191"/>
      <c r="CTP5" s="191"/>
      <c r="CTQ5" s="191"/>
      <c r="CTR5" s="191"/>
      <c r="CTS5" s="191"/>
      <c r="CTT5" s="191"/>
      <c r="CTU5" s="191"/>
      <c r="CTV5" s="191"/>
      <c r="CTW5" s="191"/>
      <c r="CTX5" s="191"/>
      <c r="CTY5" s="191"/>
      <c r="CTZ5" s="191"/>
      <c r="CUA5" s="191"/>
      <c r="CUB5" s="191"/>
      <c r="CUC5" s="191"/>
      <c r="CUD5" s="191"/>
      <c r="CUE5" s="191"/>
      <c r="CUF5" s="191"/>
      <c r="CUG5" s="191"/>
      <c r="CUH5" s="191"/>
      <c r="CUI5" s="191"/>
      <c r="CUJ5" s="191"/>
      <c r="CUK5" s="191"/>
      <c r="CUL5" s="191"/>
      <c r="CUM5" s="191"/>
      <c r="CUN5" s="191"/>
      <c r="CUO5" s="191"/>
      <c r="CUP5" s="191"/>
      <c r="CUQ5" s="191"/>
      <c r="CUR5" s="191"/>
      <c r="CUS5" s="191"/>
      <c r="CUT5" s="191"/>
      <c r="CUU5" s="191"/>
      <c r="CUV5" s="191"/>
      <c r="CUW5" s="191"/>
      <c r="CUX5" s="191"/>
      <c r="CUY5" s="191"/>
      <c r="CUZ5" s="191"/>
      <c r="CVA5" s="191"/>
      <c r="CVB5" s="191"/>
      <c r="CVC5" s="191"/>
      <c r="CVD5" s="191"/>
      <c r="CVE5" s="191"/>
      <c r="CVF5" s="191"/>
      <c r="CVG5" s="191"/>
      <c r="CVH5" s="191"/>
      <c r="CVI5" s="191"/>
      <c r="CVJ5" s="191"/>
      <c r="CVK5" s="191"/>
      <c r="CVL5" s="191"/>
      <c r="CVM5" s="191"/>
      <c r="CVN5" s="191"/>
      <c r="CVO5" s="191"/>
      <c r="CVP5" s="191"/>
      <c r="CVQ5" s="191"/>
      <c r="CVR5" s="191"/>
      <c r="CVS5" s="191"/>
      <c r="CVT5" s="191"/>
      <c r="CVU5" s="191"/>
      <c r="CVV5" s="191"/>
      <c r="CVW5" s="191"/>
      <c r="CVX5" s="191"/>
      <c r="CVY5" s="191"/>
      <c r="CVZ5" s="191"/>
      <c r="CWA5" s="191"/>
      <c r="CWB5" s="191"/>
      <c r="CWC5" s="191"/>
      <c r="CWD5" s="191"/>
      <c r="CWE5" s="191"/>
      <c r="CWF5" s="191"/>
      <c r="CWG5" s="191"/>
      <c r="CWH5" s="191"/>
      <c r="CWI5" s="191"/>
      <c r="CWJ5" s="191"/>
      <c r="CWK5" s="191"/>
      <c r="CWL5" s="191"/>
      <c r="CWM5" s="191"/>
      <c r="CWN5" s="191"/>
      <c r="CWO5" s="191"/>
      <c r="CWP5" s="191"/>
      <c r="CWQ5" s="191"/>
      <c r="CWR5" s="191"/>
      <c r="CWS5" s="191"/>
      <c r="CWT5" s="191"/>
      <c r="CWU5" s="191"/>
      <c r="CWV5" s="191"/>
      <c r="CWW5" s="191"/>
      <c r="CWX5" s="191"/>
      <c r="CWY5" s="191"/>
      <c r="CWZ5" s="191"/>
      <c r="CXA5" s="191"/>
      <c r="CXB5" s="191"/>
      <c r="CXC5" s="191"/>
      <c r="CXD5" s="191"/>
      <c r="CXE5" s="191"/>
      <c r="CXF5" s="191"/>
      <c r="CXG5" s="191"/>
      <c r="CXH5" s="191"/>
      <c r="CXI5" s="191"/>
      <c r="CXJ5" s="191"/>
      <c r="CXK5" s="191"/>
      <c r="CXL5" s="191"/>
      <c r="CXM5" s="191"/>
      <c r="CXN5" s="191"/>
      <c r="CXO5" s="191"/>
      <c r="CXP5" s="191"/>
      <c r="CXQ5" s="191"/>
      <c r="CXR5" s="191"/>
      <c r="CXS5" s="191"/>
      <c r="CXT5" s="191"/>
      <c r="CXU5" s="191"/>
      <c r="CXV5" s="191"/>
      <c r="CXW5" s="191"/>
      <c r="CXX5" s="191"/>
      <c r="CXY5" s="191"/>
      <c r="CXZ5" s="191"/>
      <c r="CYA5" s="191"/>
      <c r="CYB5" s="191"/>
      <c r="CYC5" s="191"/>
      <c r="CYD5" s="191"/>
      <c r="CYE5" s="191"/>
      <c r="CYF5" s="191"/>
      <c r="CYG5" s="191"/>
      <c r="CYH5" s="191"/>
      <c r="CYI5" s="191"/>
      <c r="CYJ5" s="191"/>
      <c r="CYK5" s="191"/>
      <c r="CYL5" s="191"/>
      <c r="CYM5" s="191"/>
      <c r="CYN5" s="191"/>
      <c r="CYO5" s="191"/>
      <c r="CYP5" s="191"/>
      <c r="CYQ5" s="191"/>
      <c r="CYR5" s="191"/>
      <c r="CYS5" s="191"/>
      <c r="CYT5" s="191"/>
      <c r="CYU5" s="191"/>
      <c r="CYV5" s="191"/>
      <c r="CYW5" s="191"/>
      <c r="CYX5" s="191"/>
      <c r="CYY5" s="191"/>
      <c r="CYZ5" s="191"/>
      <c r="CZA5" s="191"/>
      <c r="CZB5" s="191"/>
      <c r="CZC5" s="191"/>
      <c r="CZD5" s="191"/>
      <c r="CZE5" s="191"/>
      <c r="CZF5" s="191"/>
      <c r="CZG5" s="191"/>
      <c r="CZH5" s="191"/>
      <c r="CZI5" s="191"/>
      <c r="CZJ5" s="191"/>
      <c r="CZK5" s="191"/>
      <c r="CZL5" s="191"/>
      <c r="CZM5" s="191"/>
      <c r="CZN5" s="191"/>
      <c r="CZO5" s="191"/>
      <c r="CZP5" s="191"/>
      <c r="CZQ5" s="191"/>
      <c r="CZR5" s="191"/>
      <c r="CZS5" s="191"/>
      <c r="CZT5" s="191"/>
      <c r="CZU5" s="191"/>
      <c r="CZV5" s="191"/>
      <c r="CZW5" s="191"/>
      <c r="CZX5" s="191"/>
      <c r="CZY5" s="191"/>
      <c r="CZZ5" s="191"/>
      <c r="DAA5" s="191"/>
      <c r="DAB5" s="191"/>
      <c r="DAC5" s="191"/>
      <c r="DAD5" s="191"/>
      <c r="DAE5" s="191"/>
      <c r="DAF5" s="191"/>
      <c r="DAG5" s="191"/>
      <c r="DAH5" s="191"/>
      <c r="DAI5" s="191"/>
      <c r="DAJ5" s="191"/>
      <c r="DAK5" s="191"/>
      <c r="DAL5" s="191"/>
      <c r="DAM5" s="191"/>
      <c r="DAN5" s="191"/>
      <c r="DAO5" s="191"/>
      <c r="DAP5" s="191"/>
      <c r="DAQ5" s="191"/>
      <c r="DAR5" s="191"/>
      <c r="DAS5" s="191"/>
      <c r="DAT5" s="191"/>
      <c r="DAU5" s="191"/>
      <c r="DAV5" s="191"/>
      <c r="DAW5" s="191"/>
      <c r="DAX5" s="191"/>
      <c r="DAY5" s="191"/>
      <c r="DAZ5" s="191"/>
      <c r="DBA5" s="191"/>
      <c r="DBB5" s="191"/>
      <c r="DBC5" s="191"/>
      <c r="DBD5" s="191"/>
      <c r="DBE5" s="191"/>
      <c r="DBF5" s="191"/>
      <c r="DBG5" s="191"/>
      <c r="DBH5" s="191"/>
      <c r="DBI5" s="191"/>
      <c r="DBJ5" s="191"/>
      <c r="DBK5" s="191"/>
      <c r="DBL5" s="191"/>
      <c r="DBM5" s="191"/>
      <c r="DBN5" s="191"/>
      <c r="DBO5" s="191"/>
      <c r="DBP5" s="191"/>
      <c r="DBQ5" s="191"/>
      <c r="DBR5" s="191"/>
      <c r="DBS5" s="191"/>
      <c r="DBT5" s="191"/>
      <c r="DBU5" s="191"/>
      <c r="DBV5" s="191"/>
      <c r="DBW5" s="191"/>
      <c r="DBX5" s="191"/>
      <c r="DBY5" s="191"/>
      <c r="DBZ5" s="191"/>
      <c r="DCA5" s="191"/>
      <c r="DCB5" s="191"/>
      <c r="DCC5" s="191"/>
      <c r="DCD5" s="191"/>
      <c r="DCE5" s="191"/>
      <c r="DCF5" s="191"/>
      <c r="DCG5" s="191"/>
      <c r="DCH5" s="191"/>
      <c r="DCI5" s="191"/>
      <c r="DCJ5" s="191"/>
      <c r="DCK5" s="191"/>
      <c r="DCL5" s="191"/>
      <c r="DCM5" s="191"/>
      <c r="DCN5" s="191"/>
      <c r="DCO5" s="191"/>
      <c r="DCP5" s="191"/>
      <c r="DCQ5" s="191"/>
      <c r="DCR5" s="191"/>
      <c r="DCS5" s="191"/>
      <c r="DCT5" s="191"/>
      <c r="DCU5" s="191"/>
      <c r="DCV5" s="191"/>
      <c r="DCW5" s="191"/>
      <c r="DCX5" s="191"/>
      <c r="DCY5" s="191"/>
      <c r="DCZ5" s="191"/>
      <c r="DDA5" s="191"/>
      <c r="DDB5" s="191"/>
      <c r="DDC5" s="191"/>
      <c r="DDD5" s="191"/>
      <c r="DDE5" s="191"/>
      <c r="DDF5" s="191"/>
      <c r="DDG5" s="191"/>
      <c r="DDH5" s="191"/>
      <c r="DDI5" s="191"/>
      <c r="DDJ5" s="191"/>
      <c r="DDK5" s="191"/>
      <c r="DDL5" s="191"/>
      <c r="DDM5" s="191"/>
      <c r="DDN5" s="191"/>
      <c r="DDO5" s="191"/>
      <c r="DDP5" s="191"/>
      <c r="DDQ5" s="191"/>
      <c r="DDR5" s="191"/>
      <c r="DDS5" s="191"/>
      <c r="DDT5" s="191"/>
      <c r="DDU5" s="191"/>
      <c r="DDV5" s="191"/>
      <c r="DDW5" s="191"/>
      <c r="DDX5" s="191"/>
      <c r="DDY5" s="191"/>
      <c r="DDZ5" s="191"/>
      <c r="DEA5" s="191"/>
      <c r="DEB5" s="191"/>
      <c r="DEC5" s="191"/>
      <c r="DED5" s="191"/>
      <c r="DEE5" s="191"/>
      <c r="DEF5" s="191"/>
      <c r="DEG5" s="191"/>
      <c r="DEH5" s="191"/>
      <c r="DEI5" s="191"/>
      <c r="DEJ5" s="191"/>
      <c r="DEK5" s="191"/>
      <c r="DEL5" s="191"/>
      <c r="DEM5" s="191"/>
      <c r="DEN5" s="191"/>
      <c r="DEO5" s="191"/>
      <c r="DEP5" s="191"/>
      <c r="DEQ5" s="191"/>
      <c r="DER5" s="191"/>
      <c r="DES5" s="191"/>
      <c r="DET5" s="191"/>
      <c r="DEU5" s="191"/>
      <c r="DEV5" s="191"/>
      <c r="DEW5" s="191"/>
      <c r="DEX5" s="191"/>
      <c r="DEY5" s="191"/>
      <c r="DEZ5" s="191"/>
      <c r="DFA5" s="191"/>
      <c r="DFB5" s="191"/>
      <c r="DFC5" s="191"/>
      <c r="DFD5" s="191"/>
      <c r="DFE5" s="191"/>
      <c r="DFF5" s="191"/>
      <c r="DFG5" s="191"/>
      <c r="DFH5" s="191"/>
      <c r="DFI5" s="191"/>
      <c r="DFJ5" s="191"/>
      <c r="DFK5" s="191"/>
      <c r="DFL5" s="191"/>
      <c r="DFM5" s="191"/>
      <c r="DFN5" s="191"/>
      <c r="DFO5" s="191"/>
      <c r="DFP5" s="191"/>
      <c r="DFQ5" s="191"/>
      <c r="DFR5" s="191"/>
      <c r="DFS5" s="191"/>
      <c r="DFT5" s="191"/>
      <c r="DFU5" s="191"/>
      <c r="DFV5" s="191"/>
      <c r="DFW5" s="191"/>
      <c r="DFX5" s="191"/>
      <c r="DFY5" s="191"/>
      <c r="DFZ5" s="191"/>
      <c r="DGA5" s="191"/>
      <c r="DGB5" s="191"/>
      <c r="DGC5" s="191"/>
      <c r="DGD5" s="191"/>
      <c r="DGE5" s="191"/>
      <c r="DGF5" s="191"/>
      <c r="DGG5" s="191"/>
      <c r="DGH5" s="191"/>
      <c r="DGI5" s="191"/>
      <c r="DGJ5" s="191"/>
      <c r="DGK5" s="191"/>
      <c r="DGL5" s="191"/>
      <c r="DGM5" s="191"/>
      <c r="DGN5" s="191"/>
      <c r="DGO5" s="191"/>
      <c r="DGP5" s="191"/>
      <c r="DGQ5" s="191"/>
      <c r="DGR5" s="191"/>
      <c r="DGS5" s="191"/>
      <c r="DGT5" s="191"/>
      <c r="DGU5" s="191"/>
      <c r="DGV5" s="191"/>
      <c r="DGW5" s="191"/>
      <c r="DGX5" s="191"/>
      <c r="DGY5" s="191"/>
      <c r="DGZ5" s="191"/>
      <c r="DHA5" s="191"/>
      <c r="DHB5" s="191"/>
      <c r="DHC5" s="191"/>
      <c r="DHD5" s="191"/>
      <c r="DHE5" s="191"/>
      <c r="DHF5" s="191"/>
      <c r="DHG5" s="191"/>
      <c r="DHH5" s="191"/>
      <c r="DHI5" s="191"/>
      <c r="DHJ5" s="191"/>
      <c r="DHK5" s="191"/>
      <c r="DHL5" s="191"/>
      <c r="DHM5" s="191"/>
      <c r="DHN5" s="191"/>
      <c r="DHO5" s="191"/>
      <c r="DHP5" s="191"/>
      <c r="DHQ5" s="191"/>
      <c r="DHR5" s="191"/>
      <c r="DHS5" s="191"/>
      <c r="DHT5" s="191"/>
      <c r="DHU5" s="191"/>
      <c r="DHV5" s="191"/>
      <c r="DHW5" s="191"/>
      <c r="DHX5" s="191"/>
      <c r="DHY5" s="191"/>
      <c r="DHZ5" s="191"/>
      <c r="DIA5" s="191"/>
      <c r="DIB5" s="191"/>
      <c r="DIC5" s="191"/>
      <c r="DID5" s="191"/>
      <c r="DIE5" s="191"/>
      <c r="DIF5" s="191"/>
      <c r="DIG5" s="191"/>
      <c r="DIH5" s="191"/>
      <c r="DII5" s="191"/>
      <c r="DIJ5" s="191"/>
      <c r="DIK5" s="191"/>
      <c r="DIL5" s="191"/>
      <c r="DIM5" s="191"/>
      <c r="DIN5" s="191"/>
      <c r="DIO5" s="191"/>
      <c r="DIP5" s="191"/>
      <c r="DIQ5" s="191"/>
      <c r="DIR5" s="191"/>
      <c r="DIS5" s="191"/>
      <c r="DIT5" s="191"/>
      <c r="DIU5" s="191"/>
      <c r="DIV5" s="191"/>
      <c r="DIW5" s="191"/>
      <c r="DIX5" s="191"/>
      <c r="DIY5" s="191"/>
      <c r="DIZ5" s="191"/>
      <c r="DJA5" s="191"/>
      <c r="DJB5" s="191"/>
      <c r="DJC5" s="191"/>
      <c r="DJD5" s="191"/>
      <c r="DJE5" s="191"/>
      <c r="DJF5" s="191"/>
      <c r="DJG5" s="191"/>
      <c r="DJH5" s="191"/>
      <c r="DJI5" s="191"/>
      <c r="DJJ5" s="191"/>
      <c r="DJK5" s="191"/>
      <c r="DJL5" s="191"/>
      <c r="DJM5" s="191"/>
      <c r="DJN5" s="191"/>
      <c r="DJO5" s="191"/>
      <c r="DJP5" s="191"/>
      <c r="DJQ5" s="191"/>
      <c r="DJR5" s="191"/>
      <c r="DJS5" s="191"/>
      <c r="DJT5" s="191"/>
      <c r="DJU5" s="191"/>
      <c r="DJV5" s="191"/>
      <c r="DJW5" s="191"/>
      <c r="DJX5" s="191"/>
      <c r="DJY5" s="191"/>
      <c r="DJZ5" s="191"/>
      <c r="DKA5" s="191"/>
      <c r="DKB5" s="191"/>
      <c r="DKC5" s="191"/>
      <c r="DKD5" s="191"/>
      <c r="DKE5" s="191"/>
      <c r="DKF5" s="191"/>
      <c r="DKG5" s="191"/>
      <c r="DKH5" s="191"/>
      <c r="DKI5" s="191"/>
      <c r="DKJ5" s="191"/>
      <c r="DKK5" s="191"/>
      <c r="DKL5" s="191"/>
      <c r="DKM5" s="191"/>
      <c r="DKN5" s="191"/>
      <c r="DKO5" s="191"/>
      <c r="DKP5" s="191"/>
      <c r="DKQ5" s="191"/>
      <c r="DKR5" s="191"/>
      <c r="DKS5" s="191"/>
      <c r="DKT5" s="191"/>
      <c r="DKU5" s="191"/>
      <c r="DKV5" s="191"/>
      <c r="DKW5" s="191"/>
      <c r="DKX5" s="191"/>
      <c r="DKY5" s="191"/>
      <c r="DKZ5" s="191"/>
      <c r="DLA5" s="191"/>
      <c r="DLB5" s="191"/>
      <c r="DLC5" s="191"/>
      <c r="DLD5" s="191"/>
      <c r="DLE5" s="191"/>
      <c r="DLF5" s="191"/>
      <c r="DLG5" s="191"/>
      <c r="DLH5" s="191"/>
      <c r="DLI5" s="191"/>
      <c r="DLJ5" s="191"/>
      <c r="DLK5" s="191"/>
      <c r="DLL5" s="191"/>
      <c r="DLM5" s="191"/>
      <c r="DLN5" s="191"/>
      <c r="DLO5" s="191"/>
      <c r="DLP5" s="191"/>
      <c r="DLQ5" s="191"/>
      <c r="DLR5" s="191"/>
      <c r="DLS5" s="191"/>
      <c r="DLT5" s="191"/>
      <c r="DLU5" s="191"/>
      <c r="DLV5" s="191"/>
      <c r="DLW5" s="191"/>
      <c r="DLX5" s="191"/>
      <c r="DLY5" s="191"/>
      <c r="DLZ5" s="191"/>
      <c r="DMA5" s="191"/>
      <c r="DMB5" s="191"/>
      <c r="DMC5" s="191"/>
      <c r="DMD5" s="191"/>
      <c r="DME5" s="191"/>
      <c r="DMF5" s="191"/>
      <c r="DMG5" s="191"/>
      <c r="DMH5" s="191"/>
      <c r="DMI5" s="191"/>
      <c r="DMJ5" s="191"/>
      <c r="DMK5" s="191"/>
      <c r="DML5" s="191"/>
      <c r="DMM5" s="191"/>
      <c r="DMN5" s="191"/>
      <c r="DMO5" s="191"/>
      <c r="DMP5" s="191"/>
      <c r="DMQ5" s="191"/>
      <c r="DMR5" s="191"/>
      <c r="DMS5" s="191"/>
      <c r="DMT5" s="191"/>
      <c r="DMU5" s="191"/>
      <c r="DMV5" s="191"/>
      <c r="DMW5" s="191"/>
      <c r="DMX5" s="191"/>
      <c r="DMY5" s="191"/>
      <c r="DMZ5" s="191"/>
      <c r="DNA5" s="191"/>
      <c r="DNB5" s="191"/>
      <c r="DNC5" s="191"/>
      <c r="DND5" s="191"/>
      <c r="DNE5" s="191"/>
      <c r="DNF5" s="191"/>
      <c r="DNG5" s="191"/>
      <c r="DNH5" s="191"/>
      <c r="DNI5" s="191"/>
      <c r="DNJ5" s="191"/>
      <c r="DNK5" s="191"/>
      <c r="DNL5" s="191"/>
      <c r="DNM5" s="191"/>
      <c r="DNN5" s="191"/>
      <c r="DNO5" s="191"/>
      <c r="DNP5" s="191"/>
      <c r="DNQ5" s="191"/>
      <c r="DNR5" s="191"/>
      <c r="DNS5" s="191"/>
      <c r="DNT5" s="191"/>
      <c r="DNU5" s="191"/>
      <c r="DNV5" s="191"/>
      <c r="DNW5" s="191"/>
      <c r="DNX5" s="191"/>
      <c r="DNY5" s="191"/>
      <c r="DNZ5" s="191"/>
      <c r="DOA5" s="191"/>
      <c r="DOB5" s="191"/>
      <c r="DOC5" s="191"/>
      <c r="DOD5" s="191"/>
      <c r="DOE5" s="191"/>
      <c r="DOF5" s="191"/>
      <c r="DOG5" s="191"/>
      <c r="DOH5" s="191"/>
      <c r="DOI5" s="191"/>
      <c r="DOJ5" s="191"/>
      <c r="DOK5" s="191"/>
      <c r="DOL5" s="191"/>
      <c r="DOM5" s="191"/>
      <c r="DON5" s="191"/>
      <c r="DOO5" s="191"/>
      <c r="DOP5" s="191"/>
      <c r="DOQ5" s="191"/>
      <c r="DOR5" s="191"/>
      <c r="DOS5" s="191"/>
      <c r="DOT5" s="191"/>
      <c r="DOU5" s="191"/>
      <c r="DOV5" s="191"/>
      <c r="DOW5" s="191"/>
      <c r="DOX5" s="191"/>
      <c r="DOY5" s="191"/>
      <c r="DOZ5" s="191"/>
      <c r="DPA5" s="191"/>
      <c r="DPB5" s="191"/>
      <c r="DPC5" s="191"/>
      <c r="DPD5" s="191"/>
      <c r="DPE5" s="191"/>
      <c r="DPF5" s="191"/>
      <c r="DPG5" s="191"/>
      <c r="DPH5" s="191"/>
      <c r="DPI5" s="191"/>
      <c r="DPJ5" s="191"/>
      <c r="DPK5" s="191"/>
      <c r="DPL5" s="191"/>
      <c r="DPM5" s="191"/>
      <c r="DPN5" s="191"/>
      <c r="DPO5" s="191"/>
      <c r="DPP5" s="191"/>
      <c r="DPQ5" s="191"/>
      <c r="DPR5" s="191"/>
      <c r="DPS5" s="191"/>
      <c r="DPT5" s="191"/>
      <c r="DPU5" s="191"/>
      <c r="DPV5" s="191"/>
      <c r="DPW5" s="191"/>
      <c r="DPX5" s="191"/>
      <c r="DPY5" s="191"/>
      <c r="DPZ5" s="191"/>
      <c r="DQA5" s="191"/>
      <c r="DQB5" s="191"/>
      <c r="DQC5" s="191"/>
      <c r="DQD5" s="191"/>
      <c r="DQE5" s="191"/>
      <c r="DQF5" s="191"/>
      <c r="DQG5" s="191"/>
      <c r="DQH5" s="191"/>
      <c r="DQI5" s="191"/>
      <c r="DQJ5" s="191"/>
      <c r="DQK5" s="191"/>
      <c r="DQL5" s="191"/>
      <c r="DQM5" s="191"/>
      <c r="DQN5" s="191"/>
      <c r="DQO5" s="191"/>
      <c r="DQP5" s="191"/>
      <c r="DQQ5" s="191"/>
      <c r="DQR5" s="191"/>
      <c r="DQS5" s="191"/>
      <c r="DQT5" s="191"/>
      <c r="DQU5" s="191"/>
      <c r="DQV5" s="191"/>
      <c r="DQW5" s="191"/>
      <c r="DQX5" s="191"/>
      <c r="DQY5" s="191"/>
      <c r="DQZ5" s="191"/>
      <c r="DRA5" s="191"/>
      <c r="DRB5" s="191"/>
      <c r="DRC5" s="191"/>
      <c r="DRD5" s="191"/>
      <c r="DRE5" s="191"/>
      <c r="DRF5" s="191"/>
      <c r="DRG5" s="191"/>
      <c r="DRH5" s="191"/>
      <c r="DRI5" s="191"/>
      <c r="DRJ5" s="191"/>
      <c r="DRK5" s="191"/>
      <c r="DRL5" s="191"/>
      <c r="DRM5" s="191"/>
      <c r="DRN5" s="191"/>
      <c r="DRO5" s="191"/>
      <c r="DRP5" s="191"/>
      <c r="DRQ5" s="191"/>
      <c r="DRR5" s="191"/>
      <c r="DRS5" s="191"/>
      <c r="DRT5" s="191"/>
      <c r="DRU5" s="191"/>
      <c r="DRV5" s="191"/>
      <c r="DRW5" s="191"/>
      <c r="DRX5" s="191"/>
      <c r="DRY5" s="191"/>
      <c r="DRZ5" s="191"/>
      <c r="DSA5" s="191"/>
      <c r="DSB5" s="191"/>
      <c r="DSC5" s="191"/>
      <c r="DSD5" s="191"/>
      <c r="DSE5" s="191"/>
      <c r="DSF5" s="191"/>
      <c r="DSG5" s="191"/>
      <c r="DSH5" s="191"/>
      <c r="DSI5" s="191"/>
      <c r="DSJ5" s="191"/>
      <c r="DSK5" s="191"/>
      <c r="DSL5" s="191"/>
      <c r="DSM5" s="191"/>
      <c r="DSN5" s="191"/>
      <c r="DSO5" s="191"/>
      <c r="DSP5" s="191"/>
      <c r="DSQ5" s="191"/>
      <c r="DSR5" s="191"/>
      <c r="DSS5" s="191"/>
      <c r="DST5" s="191"/>
      <c r="DSU5" s="191"/>
      <c r="DSV5" s="191"/>
      <c r="DSW5" s="191"/>
      <c r="DSX5" s="191"/>
      <c r="DSY5" s="191"/>
      <c r="DSZ5" s="191"/>
      <c r="DTA5" s="191"/>
      <c r="DTB5" s="191"/>
      <c r="DTC5" s="191"/>
      <c r="DTD5" s="191"/>
      <c r="DTE5" s="191"/>
      <c r="DTF5" s="191"/>
      <c r="DTG5" s="191"/>
      <c r="DTH5" s="191"/>
      <c r="DTI5" s="191"/>
      <c r="DTJ5" s="191"/>
      <c r="DTK5" s="191"/>
      <c r="DTL5" s="191"/>
      <c r="DTM5" s="191"/>
      <c r="DTN5" s="191"/>
      <c r="DTO5" s="191"/>
      <c r="DTP5" s="191"/>
      <c r="DTQ5" s="191"/>
      <c r="DTR5" s="191"/>
      <c r="DTS5" s="191"/>
      <c r="DTT5" s="191"/>
      <c r="DTU5" s="191"/>
      <c r="DTV5" s="191"/>
      <c r="DTW5" s="191"/>
      <c r="DTX5" s="191"/>
      <c r="DTY5" s="191"/>
      <c r="DTZ5" s="191"/>
      <c r="DUA5" s="191"/>
      <c r="DUB5" s="191"/>
      <c r="DUC5" s="191"/>
      <c r="DUD5" s="191"/>
      <c r="DUE5" s="191"/>
      <c r="DUF5" s="191"/>
      <c r="DUG5" s="191"/>
      <c r="DUH5" s="191"/>
      <c r="DUI5" s="191"/>
      <c r="DUJ5" s="191"/>
      <c r="DUK5" s="191"/>
      <c r="DUL5" s="191"/>
      <c r="DUM5" s="191"/>
      <c r="DUN5" s="191"/>
      <c r="DUO5" s="191"/>
      <c r="DUP5" s="191"/>
      <c r="DUQ5" s="191"/>
      <c r="DUR5" s="191"/>
      <c r="DUS5" s="191"/>
      <c r="DUT5" s="191"/>
      <c r="DUU5" s="191"/>
      <c r="DUV5" s="191"/>
      <c r="DUW5" s="191"/>
      <c r="DUX5" s="191"/>
      <c r="DUY5" s="191"/>
      <c r="DUZ5" s="191"/>
      <c r="DVA5" s="191"/>
      <c r="DVB5" s="191"/>
      <c r="DVC5" s="191"/>
      <c r="DVD5" s="191"/>
      <c r="DVE5" s="191"/>
      <c r="DVF5" s="191"/>
      <c r="DVG5" s="191"/>
      <c r="DVH5" s="191"/>
      <c r="DVI5" s="191"/>
      <c r="DVJ5" s="191"/>
      <c r="DVK5" s="191"/>
      <c r="DVL5" s="191"/>
      <c r="DVM5" s="191"/>
      <c r="DVN5" s="191"/>
      <c r="DVO5" s="191"/>
      <c r="DVP5" s="191"/>
      <c r="DVQ5" s="191"/>
      <c r="DVR5" s="191"/>
      <c r="DVS5" s="191"/>
      <c r="DVT5" s="191"/>
      <c r="DVU5" s="191"/>
      <c r="DVV5" s="191"/>
      <c r="DVW5" s="191"/>
      <c r="DVX5" s="191"/>
      <c r="DVY5" s="191"/>
      <c r="DVZ5" s="191"/>
      <c r="DWA5" s="191"/>
      <c r="DWB5" s="191"/>
      <c r="DWC5" s="191"/>
      <c r="DWD5" s="191"/>
      <c r="DWE5" s="191"/>
      <c r="DWF5" s="191"/>
      <c r="DWG5" s="191"/>
      <c r="DWH5" s="191"/>
      <c r="DWI5" s="191"/>
      <c r="DWJ5" s="191"/>
      <c r="DWK5" s="191"/>
      <c r="DWL5" s="191"/>
      <c r="DWM5" s="191"/>
      <c r="DWN5" s="191"/>
      <c r="DWO5" s="191"/>
      <c r="DWP5" s="191"/>
      <c r="DWQ5" s="191"/>
      <c r="DWR5" s="191"/>
      <c r="DWS5" s="191"/>
      <c r="DWT5" s="191"/>
      <c r="DWU5" s="191"/>
      <c r="DWV5" s="191"/>
      <c r="DWW5" s="191"/>
      <c r="DWX5" s="191"/>
      <c r="DWY5" s="191"/>
      <c r="DWZ5" s="191"/>
      <c r="DXA5" s="191"/>
      <c r="DXB5" s="191"/>
      <c r="DXC5" s="191"/>
      <c r="DXD5" s="191"/>
      <c r="DXE5" s="191"/>
      <c r="DXF5" s="191"/>
      <c r="DXG5" s="191"/>
      <c r="DXH5" s="191"/>
      <c r="DXI5" s="191"/>
      <c r="DXJ5" s="191"/>
      <c r="DXK5" s="191"/>
      <c r="DXL5" s="191"/>
      <c r="DXM5" s="191"/>
      <c r="DXN5" s="191"/>
      <c r="DXO5" s="191"/>
      <c r="DXP5" s="191"/>
      <c r="DXQ5" s="191"/>
      <c r="DXR5" s="191"/>
      <c r="DXS5" s="191"/>
      <c r="DXT5" s="191"/>
      <c r="DXU5" s="191"/>
      <c r="DXV5" s="191"/>
      <c r="DXW5" s="191"/>
      <c r="DXX5" s="191"/>
      <c r="DXY5" s="191"/>
      <c r="DXZ5" s="191"/>
      <c r="DYA5" s="191"/>
      <c r="DYB5" s="191"/>
      <c r="DYC5" s="191"/>
      <c r="DYD5" s="191"/>
      <c r="DYE5" s="191"/>
      <c r="DYF5" s="191"/>
      <c r="DYG5" s="191"/>
      <c r="DYH5" s="191"/>
      <c r="DYI5" s="191"/>
      <c r="DYJ5" s="191"/>
      <c r="DYK5" s="191"/>
      <c r="DYL5" s="191"/>
      <c r="DYM5" s="191"/>
      <c r="DYN5" s="191"/>
      <c r="DYO5" s="191"/>
      <c r="DYP5" s="191"/>
      <c r="DYQ5" s="191"/>
      <c r="DYR5" s="191"/>
      <c r="DYS5" s="191"/>
      <c r="DYT5" s="191"/>
      <c r="DYU5" s="191"/>
      <c r="DYV5" s="191"/>
      <c r="DYW5" s="191"/>
      <c r="DYX5" s="191"/>
      <c r="DYY5" s="191"/>
      <c r="DYZ5" s="191"/>
      <c r="DZA5" s="191"/>
      <c r="DZB5" s="191"/>
      <c r="DZC5" s="191"/>
      <c r="DZD5" s="191"/>
      <c r="DZE5" s="191"/>
      <c r="DZF5" s="191"/>
      <c r="DZG5" s="191"/>
      <c r="DZH5" s="191"/>
      <c r="DZI5" s="191"/>
      <c r="DZJ5" s="191"/>
      <c r="DZK5" s="191"/>
      <c r="DZL5" s="191"/>
      <c r="DZM5" s="191"/>
      <c r="DZN5" s="191"/>
      <c r="DZO5" s="191"/>
      <c r="DZP5" s="191"/>
      <c r="DZQ5" s="191"/>
      <c r="DZR5" s="191"/>
      <c r="DZS5" s="191"/>
      <c r="DZT5" s="191"/>
      <c r="DZU5" s="191"/>
      <c r="DZV5" s="191"/>
      <c r="DZW5" s="191"/>
      <c r="DZX5" s="191"/>
      <c r="DZY5" s="191"/>
      <c r="DZZ5" s="191"/>
      <c r="EAA5" s="191"/>
      <c r="EAB5" s="191"/>
      <c r="EAC5" s="191"/>
      <c r="EAD5" s="191"/>
      <c r="EAE5" s="191"/>
      <c r="EAF5" s="191"/>
      <c r="EAG5" s="191"/>
      <c r="EAH5" s="191"/>
      <c r="EAI5" s="191"/>
      <c r="EAJ5" s="191"/>
      <c r="EAK5" s="191"/>
      <c r="EAL5" s="191"/>
      <c r="EAM5" s="191"/>
      <c r="EAN5" s="191"/>
      <c r="EAO5" s="191"/>
      <c r="EAP5" s="191"/>
      <c r="EAQ5" s="191"/>
      <c r="EAR5" s="191"/>
      <c r="EAS5" s="191"/>
      <c r="EAT5" s="191"/>
      <c r="EAU5" s="191"/>
      <c r="EAV5" s="191"/>
      <c r="EAW5" s="191"/>
      <c r="EAX5" s="191"/>
      <c r="EAY5" s="191"/>
      <c r="EAZ5" s="191"/>
      <c r="EBA5" s="191"/>
      <c r="EBB5" s="191"/>
      <c r="EBC5" s="191"/>
      <c r="EBD5" s="191"/>
      <c r="EBE5" s="191"/>
      <c r="EBF5" s="191"/>
      <c r="EBG5" s="191"/>
      <c r="EBH5" s="191"/>
      <c r="EBI5" s="191"/>
      <c r="EBJ5" s="191"/>
      <c r="EBK5" s="191"/>
      <c r="EBL5" s="191"/>
      <c r="EBM5" s="191"/>
      <c r="EBN5" s="191"/>
      <c r="EBO5" s="191"/>
      <c r="EBP5" s="191"/>
      <c r="EBQ5" s="191"/>
      <c r="EBR5" s="191"/>
      <c r="EBS5" s="191"/>
      <c r="EBT5" s="191"/>
      <c r="EBU5" s="191"/>
      <c r="EBV5" s="191"/>
      <c r="EBW5" s="191"/>
      <c r="EBX5" s="191"/>
      <c r="EBY5" s="191"/>
      <c r="EBZ5" s="191"/>
      <c r="ECA5" s="191"/>
      <c r="ECB5" s="191"/>
      <c r="ECC5" s="191"/>
      <c r="ECD5" s="191"/>
      <c r="ECE5" s="191"/>
      <c r="ECF5" s="191"/>
      <c r="ECG5" s="191"/>
      <c r="ECH5" s="191"/>
      <c r="ECI5" s="191"/>
      <c r="ECJ5" s="191"/>
      <c r="ECK5" s="191"/>
      <c r="ECL5" s="191"/>
      <c r="ECM5" s="191"/>
      <c r="ECN5" s="191"/>
      <c r="ECO5" s="191"/>
      <c r="ECP5" s="191"/>
      <c r="ECQ5" s="191"/>
      <c r="ECR5" s="191"/>
      <c r="ECS5" s="191"/>
      <c r="ECT5" s="191"/>
      <c r="ECU5" s="191"/>
      <c r="ECV5" s="191"/>
      <c r="ECW5" s="191"/>
      <c r="ECX5" s="191"/>
      <c r="ECY5" s="191"/>
      <c r="ECZ5" s="191"/>
      <c r="EDA5" s="191"/>
      <c r="EDB5" s="191"/>
      <c r="EDC5" s="191"/>
      <c r="EDD5" s="191"/>
      <c r="EDE5" s="191"/>
      <c r="EDF5" s="191"/>
      <c r="EDG5" s="191"/>
      <c r="EDH5" s="191"/>
      <c r="EDI5" s="191"/>
      <c r="EDJ5" s="191"/>
      <c r="EDK5" s="191"/>
      <c r="EDL5" s="191"/>
      <c r="EDM5" s="191"/>
      <c r="EDN5" s="191"/>
      <c r="EDO5" s="191"/>
      <c r="EDP5" s="191"/>
      <c r="EDQ5" s="191"/>
      <c r="EDR5" s="191"/>
      <c r="EDS5" s="191"/>
      <c r="EDT5" s="191"/>
      <c r="EDU5" s="191"/>
      <c r="EDV5" s="191"/>
      <c r="EDW5" s="191"/>
      <c r="EDX5" s="191"/>
      <c r="EDY5" s="191"/>
      <c r="EDZ5" s="191"/>
      <c r="EEA5" s="191"/>
      <c r="EEB5" s="191"/>
      <c r="EEC5" s="191"/>
      <c r="EED5" s="191"/>
      <c r="EEE5" s="191"/>
      <c r="EEF5" s="191"/>
      <c r="EEG5" s="191"/>
      <c r="EEH5" s="191"/>
      <c r="EEI5" s="191"/>
      <c r="EEJ5" s="191"/>
      <c r="EEK5" s="191"/>
      <c r="EEL5" s="191"/>
      <c r="EEM5" s="191"/>
      <c r="EEN5" s="191"/>
      <c r="EEO5" s="191"/>
      <c r="EEP5" s="191"/>
      <c r="EEQ5" s="191"/>
      <c r="EER5" s="191"/>
      <c r="EES5" s="191"/>
      <c r="EET5" s="191"/>
      <c r="EEU5" s="191"/>
      <c r="EEV5" s="191"/>
      <c r="EEW5" s="191"/>
      <c r="EEX5" s="191"/>
      <c r="EEY5" s="191"/>
      <c r="EEZ5" s="191"/>
      <c r="EFA5" s="191"/>
      <c r="EFB5" s="191"/>
      <c r="EFC5" s="191"/>
      <c r="EFD5" s="191"/>
      <c r="EFE5" s="191"/>
      <c r="EFF5" s="191"/>
      <c r="EFG5" s="191"/>
      <c r="EFH5" s="191"/>
      <c r="EFI5" s="191"/>
      <c r="EFJ5" s="191"/>
      <c r="EFK5" s="191"/>
      <c r="EFL5" s="191"/>
      <c r="EFM5" s="191"/>
      <c r="EFN5" s="191"/>
      <c r="EFO5" s="191"/>
      <c r="EFP5" s="191"/>
      <c r="EFQ5" s="191"/>
      <c r="EFR5" s="191"/>
      <c r="EFS5" s="191"/>
      <c r="EFT5" s="191"/>
      <c r="EFU5" s="191"/>
      <c r="EFV5" s="191"/>
      <c r="EFW5" s="191"/>
      <c r="EFX5" s="191"/>
      <c r="EFY5" s="191"/>
      <c r="EFZ5" s="191"/>
      <c r="EGA5" s="191"/>
      <c r="EGB5" s="191"/>
      <c r="EGC5" s="191"/>
      <c r="EGD5" s="191"/>
      <c r="EGE5" s="191"/>
      <c r="EGF5" s="191"/>
      <c r="EGG5" s="191"/>
      <c r="EGH5" s="191"/>
      <c r="EGI5" s="191"/>
      <c r="EGJ5" s="191"/>
      <c r="EGK5" s="191"/>
      <c r="EGL5" s="191"/>
      <c r="EGM5" s="191"/>
      <c r="EGN5" s="191"/>
      <c r="EGO5" s="191"/>
      <c r="EGP5" s="191"/>
      <c r="EGQ5" s="191"/>
      <c r="EGR5" s="191"/>
      <c r="EGS5" s="191"/>
      <c r="EGT5" s="191"/>
      <c r="EGU5" s="191"/>
      <c r="EGV5" s="191"/>
      <c r="EGW5" s="191"/>
      <c r="EGX5" s="191"/>
      <c r="EGY5" s="191"/>
      <c r="EGZ5" s="191"/>
      <c r="EHA5" s="191"/>
      <c r="EHB5" s="191"/>
      <c r="EHC5" s="191"/>
      <c r="EHD5" s="191"/>
      <c r="EHE5" s="191"/>
      <c r="EHF5" s="191"/>
      <c r="EHG5" s="191"/>
      <c r="EHH5" s="191"/>
      <c r="EHI5" s="191"/>
      <c r="EHJ5" s="191"/>
      <c r="EHK5" s="191"/>
      <c r="EHL5" s="191"/>
      <c r="EHM5" s="191"/>
      <c r="EHN5" s="191"/>
      <c r="EHO5" s="191"/>
      <c r="EHP5" s="191"/>
      <c r="EHQ5" s="191"/>
      <c r="EHR5" s="191"/>
      <c r="EHS5" s="191"/>
      <c r="EHT5" s="191"/>
      <c r="EHU5" s="191"/>
      <c r="EHV5" s="191"/>
      <c r="EHW5" s="191"/>
      <c r="EHX5" s="191"/>
      <c r="EHY5" s="191"/>
      <c r="EHZ5" s="191"/>
      <c r="EIA5" s="191"/>
      <c r="EIB5" s="191"/>
      <c r="EIC5" s="191"/>
      <c r="EID5" s="191"/>
      <c r="EIE5" s="191"/>
      <c r="EIF5" s="191"/>
      <c r="EIG5" s="191"/>
      <c r="EIH5" s="191"/>
      <c r="EII5" s="191"/>
      <c r="EIJ5" s="191"/>
      <c r="EIK5" s="191"/>
      <c r="EIL5" s="191"/>
      <c r="EIM5" s="191"/>
      <c r="EIN5" s="191"/>
      <c r="EIO5" s="191"/>
      <c r="EIP5" s="191"/>
      <c r="EIQ5" s="191"/>
      <c r="EIR5" s="191"/>
      <c r="EIS5" s="191"/>
      <c r="EIT5" s="191"/>
      <c r="EIU5" s="191"/>
      <c r="EIV5" s="191"/>
      <c r="EIW5" s="191"/>
      <c r="EIX5" s="191"/>
      <c r="EIY5" s="191"/>
      <c r="EIZ5" s="191"/>
      <c r="EJA5" s="191"/>
      <c r="EJB5" s="191"/>
      <c r="EJC5" s="191"/>
      <c r="EJD5" s="191"/>
      <c r="EJE5" s="191"/>
      <c r="EJF5" s="191"/>
      <c r="EJG5" s="191"/>
      <c r="EJH5" s="191"/>
      <c r="EJI5" s="191"/>
      <c r="EJJ5" s="191"/>
      <c r="EJK5" s="191"/>
      <c r="EJL5" s="191"/>
      <c r="EJM5" s="191"/>
      <c r="EJN5" s="191"/>
      <c r="EJO5" s="191"/>
      <c r="EJP5" s="191"/>
      <c r="EJQ5" s="191"/>
      <c r="EJR5" s="191"/>
      <c r="EJS5" s="191"/>
      <c r="EJT5" s="191"/>
      <c r="EJU5" s="191"/>
      <c r="EJV5" s="191"/>
      <c r="EJW5" s="191"/>
      <c r="EJX5" s="191"/>
      <c r="EJY5" s="191"/>
      <c r="EJZ5" s="191"/>
      <c r="EKA5" s="191"/>
      <c r="EKB5" s="191"/>
      <c r="EKC5" s="191"/>
      <c r="EKD5" s="191"/>
      <c r="EKE5" s="191"/>
      <c r="EKF5" s="191"/>
      <c r="EKG5" s="191"/>
      <c r="EKH5" s="191"/>
      <c r="EKI5" s="191"/>
      <c r="EKJ5" s="191"/>
      <c r="EKK5" s="191"/>
      <c r="EKL5" s="191"/>
      <c r="EKM5" s="191"/>
      <c r="EKN5" s="191"/>
      <c r="EKO5" s="191"/>
      <c r="EKP5" s="191"/>
      <c r="EKQ5" s="191"/>
      <c r="EKR5" s="191"/>
      <c r="EKS5" s="191"/>
      <c r="EKT5" s="191"/>
      <c r="EKU5" s="191"/>
      <c r="EKV5" s="191"/>
      <c r="EKW5" s="191"/>
      <c r="EKX5" s="191"/>
      <c r="EKY5" s="191"/>
      <c r="EKZ5" s="191"/>
      <c r="ELA5" s="191"/>
      <c r="ELB5" s="191"/>
      <c r="ELC5" s="191"/>
      <c r="ELD5" s="191"/>
      <c r="ELE5" s="191"/>
      <c r="ELF5" s="191"/>
      <c r="ELG5" s="191"/>
      <c r="ELH5" s="191"/>
      <c r="ELI5" s="191"/>
      <c r="ELJ5" s="191"/>
      <c r="ELK5" s="191"/>
      <c r="ELL5" s="191"/>
      <c r="ELM5" s="191"/>
      <c r="ELN5" s="191"/>
      <c r="ELO5" s="191"/>
      <c r="ELP5" s="191"/>
      <c r="ELQ5" s="191"/>
      <c r="ELR5" s="191"/>
      <c r="ELS5" s="191"/>
      <c r="ELT5" s="191"/>
      <c r="ELU5" s="191"/>
      <c r="ELV5" s="191"/>
      <c r="ELW5" s="191"/>
      <c r="ELX5" s="191"/>
      <c r="ELY5" s="191"/>
      <c r="ELZ5" s="191"/>
      <c r="EMA5" s="191"/>
      <c r="EMB5" s="191"/>
      <c r="EMC5" s="191"/>
      <c r="EMD5" s="191"/>
      <c r="EME5" s="191"/>
      <c r="EMF5" s="191"/>
      <c r="EMG5" s="191"/>
      <c r="EMH5" s="191"/>
      <c r="EMI5" s="191"/>
      <c r="EMJ5" s="191"/>
      <c r="EMK5" s="191"/>
      <c r="EML5" s="191"/>
      <c r="EMM5" s="191"/>
      <c r="EMN5" s="191"/>
      <c r="EMO5" s="191"/>
      <c r="EMP5" s="191"/>
      <c r="EMQ5" s="191"/>
      <c r="EMR5" s="191"/>
      <c r="EMS5" s="191"/>
      <c r="EMT5" s="191"/>
      <c r="EMU5" s="191"/>
      <c r="EMV5" s="191"/>
      <c r="EMW5" s="191"/>
      <c r="EMX5" s="191"/>
      <c r="EMY5" s="191"/>
      <c r="EMZ5" s="191"/>
      <c r="ENA5" s="191"/>
      <c r="ENB5" s="191"/>
      <c r="ENC5" s="191"/>
      <c r="END5" s="191"/>
      <c r="ENE5" s="191"/>
      <c r="ENF5" s="191"/>
      <c r="ENG5" s="191"/>
      <c r="ENH5" s="191"/>
      <c r="ENI5" s="191"/>
      <c r="ENJ5" s="191"/>
      <c r="ENK5" s="191"/>
      <c r="ENL5" s="191"/>
      <c r="ENM5" s="191"/>
      <c r="ENN5" s="191"/>
      <c r="ENO5" s="191"/>
      <c r="ENP5" s="191"/>
      <c r="ENQ5" s="191"/>
      <c r="ENR5" s="191"/>
      <c r="ENS5" s="191"/>
      <c r="ENT5" s="191"/>
      <c r="ENU5" s="191"/>
      <c r="ENV5" s="191"/>
      <c r="ENW5" s="191"/>
      <c r="ENX5" s="191"/>
      <c r="ENY5" s="191"/>
      <c r="ENZ5" s="191"/>
      <c r="EOA5" s="191"/>
      <c r="EOB5" s="191"/>
      <c r="EOC5" s="191"/>
      <c r="EOD5" s="191"/>
      <c r="EOE5" s="191"/>
      <c r="EOF5" s="191"/>
      <c r="EOG5" s="191"/>
      <c r="EOH5" s="191"/>
      <c r="EOI5" s="191"/>
      <c r="EOJ5" s="191"/>
      <c r="EOK5" s="191"/>
      <c r="EOL5" s="191"/>
      <c r="EOM5" s="191"/>
      <c r="EON5" s="191"/>
      <c r="EOO5" s="191"/>
      <c r="EOP5" s="191"/>
      <c r="EOQ5" s="191"/>
      <c r="EOR5" s="191"/>
      <c r="EOS5" s="191"/>
      <c r="EOT5" s="191"/>
      <c r="EOU5" s="191"/>
      <c r="EOV5" s="191"/>
      <c r="EOW5" s="191"/>
      <c r="EOX5" s="191"/>
      <c r="EOY5" s="191"/>
      <c r="EOZ5" s="191"/>
      <c r="EPA5" s="191"/>
      <c r="EPB5" s="191"/>
      <c r="EPC5" s="191"/>
      <c r="EPD5" s="191"/>
      <c r="EPE5" s="191"/>
      <c r="EPF5" s="191"/>
      <c r="EPG5" s="191"/>
      <c r="EPH5" s="191"/>
      <c r="EPI5" s="191"/>
      <c r="EPJ5" s="191"/>
      <c r="EPK5" s="191"/>
      <c r="EPL5" s="191"/>
      <c r="EPM5" s="191"/>
      <c r="EPN5" s="191"/>
      <c r="EPO5" s="191"/>
      <c r="EPP5" s="191"/>
      <c r="EPQ5" s="191"/>
      <c r="EPR5" s="191"/>
      <c r="EPS5" s="191"/>
      <c r="EPT5" s="191"/>
      <c r="EPU5" s="191"/>
      <c r="EPV5" s="191"/>
      <c r="EPW5" s="191"/>
      <c r="EPX5" s="191"/>
      <c r="EPY5" s="191"/>
      <c r="EPZ5" s="191"/>
      <c r="EQA5" s="191"/>
      <c r="EQB5" s="191"/>
      <c r="EQC5" s="191"/>
      <c r="EQD5" s="191"/>
      <c r="EQE5" s="191"/>
      <c r="EQF5" s="191"/>
      <c r="EQG5" s="191"/>
      <c r="EQH5" s="191"/>
      <c r="EQI5" s="191"/>
      <c r="EQJ5" s="191"/>
      <c r="EQK5" s="191"/>
      <c r="EQL5" s="191"/>
      <c r="EQM5" s="191"/>
      <c r="EQN5" s="191"/>
      <c r="EQO5" s="191"/>
      <c r="EQP5" s="191"/>
      <c r="EQQ5" s="191"/>
      <c r="EQR5" s="191"/>
      <c r="EQS5" s="191"/>
      <c r="EQT5" s="191"/>
      <c r="EQU5" s="191"/>
      <c r="EQV5" s="191"/>
      <c r="EQW5" s="191"/>
      <c r="EQX5" s="191"/>
      <c r="EQY5" s="191"/>
      <c r="EQZ5" s="191"/>
      <c r="ERA5" s="191"/>
      <c r="ERB5" s="191"/>
      <c r="ERC5" s="191"/>
      <c r="ERD5" s="191"/>
      <c r="ERE5" s="191"/>
      <c r="ERF5" s="191"/>
      <c r="ERG5" s="191"/>
      <c r="ERH5" s="191"/>
      <c r="ERI5" s="191"/>
      <c r="ERJ5" s="191"/>
      <c r="ERK5" s="191"/>
      <c r="ERL5" s="191"/>
      <c r="ERM5" s="191"/>
      <c r="ERN5" s="191"/>
      <c r="ERO5" s="191"/>
      <c r="ERP5" s="191"/>
      <c r="ERQ5" s="191"/>
      <c r="ERR5" s="191"/>
      <c r="ERS5" s="191"/>
      <c r="ERT5" s="191"/>
      <c r="ERU5" s="191"/>
      <c r="ERV5" s="191"/>
      <c r="ERW5" s="191"/>
      <c r="ERX5" s="191"/>
      <c r="ERY5" s="191"/>
      <c r="ERZ5" s="191"/>
      <c r="ESA5" s="191"/>
      <c r="ESB5" s="191"/>
      <c r="ESC5" s="191"/>
      <c r="ESD5" s="191"/>
      <c r="ESE5" s="191"/>
      <c r="ESF5" s="191"/>
      <c r="ESG5" s="191"/>
      <c r="ESH5" s="191"/>
      <c r="ESI5" s="191"/>
      <c r="ESJ5" s="191"/>
      <c r="ESK5" s="191"/>
      <c r="ESL5" s="191"/>
      <c r="ESM5" s="191"/>
      <c r="ESN5" s="191"/>
      <c r="ESO5" s="191"/>
      <c r="ESP5" s="191"/>
      <c r="ESQ5" s="191"/>
      <c r="ESR5" s="191"/>
      <c r="ESS5" s="191"/>
      <c r="EST5" s="191"/>
      <c r="ESU5" s="191"/>
      <c r="ESV5" s="191"/>
      <c r="ESW5" s="191"/>
      <c r="ESX5" s="191"/>
      <c r="ESY5" s="191"/>
      <c r="ESZ5" s="191"/>
      <c r="ETA5" s="191"/>
      <c r="ETB5" s="191"/>
      <c r="ETC5" s="191"/>
      <c r="ETD5" s="191"/>
      <c r="ETE5" s="191"/>
      <c r="ETF5" s="191"/>
      <c r="ETG5" s="191"/>
      <c r="ETH5" s="191"/>
      <c r="ETI5" s="191"/>
      <c r="ETJ5" s="191"/>
      <c r="ETK5" s="191"/>
      <c r="ETL5" s="191"/>
      <c r="ETM5" s="191"/>
      <c r="ETN5" s="191"/>
      <c r="ETO5" s="191"/>
      <c r="ETP5" s="191"/>
      <c r="ETQ5" s="191"/>
      <c r="ETR5" s="191"/>
      <c r="ETS5" s="191"/>
      <c r="ETT5" s="191"/>
      <c r="ETU5" s="191"/>
      <c r="ETV5" s="191"/>
      <c r="ETW5" s="191"/>
      <c r="ETX5" s="191"/>
      <c r="ETY5" s="191"/>
      <c r="ETZ5" s="191"/>
      <c r="EUA5" s="191"/>
      <c r="EUB5" s="191"/>
      <c r="EUC5" s="191"/>
      <c r="EUD5" s="191"/>
      <c r="EUE5" s="191"/>
      <c r="EUF5" s="191"/>
      <c r="EUG5" s="191"/>
      <c r="EUH5" s="191"/>
      <c r="EUI5" s="191"/>
      <c r="EUJ5" s="191"/>
      <c r="EUK5" s="191"/>
      <c r="EUL5" s="191"/>
      <c r="EUM5" s="191"/>
      <c r="EUN5" s="191"/>
      <c r="EUO5" s="191"/>
      <c r="EUP5" s="191"/>
      <c r="EUQ5" s="191"/>
      <c r="EUR5" s="191"/>
      <c r="EUS5" s="191"/>
      <c r="EUT5" s="191"/>
      <c r="EUU5" s="191"/>
      <c r="EUV5" s="191"/>
      <c r="EUW5" s="191"/>
      <c r="EUX5" s="191"/>
      <c r="EUY5" s="191"/>
      <c r="EUZ5" s="191"/>
      <c r="EVA5" s="191"/>
      <c r="EVB5" s="191"/>
      <c r="EVC5" s="191"/>
      <c r="EVD5" s="191"/>
      <c r="EVE5" s="191"/>
      <c r="EVF5" s="191"/>
      <c r="EVG5" s="191"/>
      <c r="EVH5" s="191"/>
      <c r="EVI5" s="191"/>
      <c r="EVJ5" s="191"/>
      <c r="EVK5" s="191"/>
      <c r="EVL5" s="191"/>
      <c r="EVM5" s="191"/>
      <c r="EVN5" s="191"/>
      <c r="EVO5" s="191"/>
      <c r="EVP5" s="191"/>
      <c r="EVQ5" s="191"/>
      <c r="EVR5" s="191"/>
      <c r="EVS5" s="191"/>
      <c r="EVT5" s="191"/>
      <c r="EVU5" s="191"/>
      <c r="EVV5" s="191"/>
      <c r="EVW5" s="191"/>
      <c r="EVX5" s="191"/>
      <c r="EVY5" s="191"/>
      <c r="EVZ5" s="191"/>
      <c r="EWA5" s="191"/>
      <c r="EWB5" s="191"/>
      <c r="EWC5" s="191"/>
      <c r="EWD5" s="191"/>
      <c r="EWE5" s="191"/>
      <c r="EWF5" s="191"/>
      <c r="EWG5" s="191"/>
      <c r="EWH5" s="191"/>
      <c r="EWI5" s="191"/>
      <c r="EWJ5" s="191"/>
      <c r="EWK5" s="191"/>
      <c r="EWL5" s="191"/>
      <c r="EWM5" s="191"/>
      <c r="EWN5" s="191"/>
      <c r="EWO5" s="191"/>
      <c r="EWP5" s="191"/>
      <c r="EWQ5" s="191"/>
      <c r="EWR5" s="191"/>
      <c r="EWS5" s="191"/>
      <c r="EWT5" s="191"/>
      <c r="EWU5" s="191"/>
      <c r="EWV5" s="191"/>
      <c r="EWW5" s="191"/>
      <c r="EWX5" s="191"/>
      <c r="EWY5" s="191"/>
      <c r="EWZ5" s="191"/>
      <c r="EXA5" s="191"/>
      <c r="EXB5" s="191"/>
      <c r="EXC5" s="191"/>
      <c r="EXD5" s="191"/>
      <c r="EXE5" s="191"/>
      <c r="EXF5" s="191"/>
      <c r="EXG5" s="191"/>
      <c r="EXH5" s="191"/>
      <c r="EXI5" s="191"/>
      <c r="EXJ5" s="191"/>
      <c r="EXK5" s="191"/>
      <c r="EXL5" s="191"/>
      <c r="EXM5" s="191"/>
      <c r="EXN5" s="191"/>
      <c r="EXO5" s="191"/>
      <c r="EXP5" s="191"/>
      <c r="EXQ5" s="191"/>
      <c r="EXR5" s="191"/>
      <c r="EXS5" s="191"/>
      <c r="EXT5" s="191"/>
      <c r="EXU5" s="191"/>
      <c r="EXV5" s="191"/>
      <c r="EXW5" s="191"/>
      <c r="EXX5" s="191"/>
      <c r="EXY5" s="191"/>
      <c r="EXZ5" s="191"/>
      <c r="EYA5" s="191"/>
      <c r="EYB5" s="191"/>
      <c r="EYC5" s="191"/>
      <c r="EYD5" s="191"/>
      <c r="EYE5" s="191"/>
      <c r="EYF5" s="191"/>
      <c r="EYG5" s="191"/>
      <c r="EYH5" s="191"/>
      <c r="EYI5" s="191"/>
      <c r="EYJ5" s="191"/>
      <c r="EYK5" s="191"/>
      <c r="EYL5" s="191"/>
      <c r="EYM5" s="191"/>
      <c r="EYN5" s="191"/>
      <c r="EYO5" s="191"/>
      <c r="EYP5" s="191"/>
      <c r="EYQ5" s="191"/>
      <c r="EYR5" s="191"/>
      <c r="EYS5" s="191"/>
      <c r="EYT5" s="191"/>
      <c r="EYU5" s="191"/>
      <c r="EYV5" s="191"/>
      <c r="EYW5" s="191"/>
      <c r="EYX5" s="191"/>
      <c r="EYY5" s="191"/>
      <c r="EYZ5" s="191"/>
      <c r="EZA5" s="191"/>
      <c r="EZB5" s="191"/>
      <c r="EZC5" s="191"/>
      <c r="EZD5" s="191"/>
      <c r="EZE5" s="191"/>
      <c r="EZF5" s="191"/>
      <c r="EZG5" s="191"/>
      <c r="EZH5" s="191"/>
      <c r="EZI5" s="191"/>
      <c r="EZJ5" s="191"/>
      <c r="EZK5" s="191"/>
      <c r="EZL5" s="191"/>
      <c r="EZM5" s="191"/>
      <c r="EZN5" s="191"/>
      <c r="EZO5" s="191"/>
      <c r="EZP5" s="191"/>
      <c r="EZQ5" s="191"/>
      <c r="EZR5" s="191"/>
      <c r="EZS5" s="191"/>
      <c r="EZT5" s="191"/>
      <c r="EZU5" s="191"/>
      <c r="EZV5" s="191"/>
      <c r="EZW5" s="191"/>
      <c r="EZX5" s="191"/>
      <c r="EZY5" s="191"/>
      <c r="EZZ5" s="191"/>
      <c r="FAA5" s="191"/>
      <c r="FAB5" s="191"/>
      <c r="FAC5" s="191"/>
      <c r="FAD5" s="191"/>
      <c r="FAE5" s="191"/>
      <c r="FAF5" s="191"/>
      <c r="FAG5" s="191"/>
      <c r="FAH5" s="191"/>
      <c r="FAI5" s="191"/>
      <c r="FAJ5" s="191"/>
      <c r="FAK5" s="191"/>
      <c r="FAL5" s="191"/>
      <c r="FAM5" s="191"/>
      <c r="FAN5" s="191"/>
      <c r="FAO5" s="191"/>
      <c r="FAP5" s="191"/>
      <c r="FAQ5" s="191"/>
      <c r="FAR5" s="191"/>
      <c r="FAS5" s="191"/>
      <c r="FAT5" s="191"/>
      <c r="FAU5" s="191"/>
      <c r="FAV5" s="191"/>
      <c r="FAW5" s="191"/>
      <c r="FAX5" s="191"/>
      <c r="FAY5" s="191"/>
      <c r="FAZ5" s="191"/>
      <c r="FBA5" s="191"/>
      <c r="FBB5" s="191"/>
      <c r="FBC5" s="191"/>
      <c r="FBD5" s="191"/>
      <c r="FBE5" s="191"/>
      <c r="FBF5" s="191"/>
      <c r="FBG5" s="191"/>
      <c r="FBH5" s="191"/>
      <c r="FBI5" s="191"/>
      <c r="FBJ5" s="191"/>
      <c r="FBK5" s="191"/>
      <c r="FBL5" s="191"/>
      <c r="FBM5" s="191"/>
      <c r="FBN5" s="191"/>
      <c r="FBO5" s="191"/>
      <c r="FBP5" s="191"/>
      <c r="FBQ5" s="191"/>
      <c r="FBR5" s="191"/>
      <c r="FBS5" s="191"/>
      <c r="FBT5" s="191"/>
      <c r="FBU5" s="191"/>
      <c r="FBV5" s="191"/>
      <c r="FBW5" s="191"/>
      <c r="FBX5" s="191"/>
      <c r="FBY5" s="191"/>
      <c r="FBZ5" s="191"/>
      <c r="FCA5" s="191"/>
      <c r="FCB5" s="191"/>
      <c r="FCC5" s="191"/>
      <c r="FCD5" s="191"/>
      <c r="FCE5" s="191"/>
      <c r="FCF5" s="191"/>
      <c r="FCG5" s="191"/>
      <c r="FCH5" s="191"/>
      <c r="FCI5" s="191"/>
      <c r="FCJ5" s="191"/>
      <c r="FCK5" s="191"/>
      <c r="FCL5" s="191"/>
      <c r="FCM5" s="191"/>
      <c r="FCN5" s="191"/>
      <c r="FCO5" s="191"/>
      <c r="FCP5" s="191"/>
      <c r="FCQ5" s="191"/>
      <c r="FCR5" s="191"/>
      <c r="FCS5" s="191"/>
      <c r="FCT5" s="191"/>
      <c r="FCU5" s="191"/>
      <c r="FCV5" s="191"/>
      <c r="FCW5" s="191"/>
      <c r="FCX5" s="191"/>
      <c r="FCY5" s="191"/>
      <c r="FCZ5" s="191"/>
      <c r="FDA5" s="191"/>
      <c r="FDB5" s="191"/>
      <c r="FDC5" s="191"/>
      <c r="FDD5" s="191"/>
      <c r="FDE5" s="191"/>
      <c r="FDF5" s="191"/>
      <c r="FDG5" s="191"/>
      <c r="FDH5" s="191"/>
      <c r="FDI5" s="191"/>
      <c r="FDJ5" s="191"/>
      <c r="FDK5" s="191"/>
      <c r="FDL5" s="191"/>
      <c r="FDM5" s="191"/>
      <c r="FDN5" s="191"/>
      <c r="FDO5" s="191"/>
      <c r="FDP5" s="191"/>
      <c r="FDQ5" s="191"/>
      <c r="FDR5" s="191"/>
      <c r="FDS5" s="191"/>
      <c r="FDT5" s="191"/>
      <c r="FDU5" s="191"/>
      <c r="FDV5" s="191"/>
      <c r="FDW5" s="191"/>
      <c r="FDX5" s="191"/>
      <c r="FDY5" s="191"/>
      <c r="FDZ5" s="191"/>
      <c r="FEA5" s="191"/>
      <c r="FEB5" s="191"/>
      <c r="FEC5" s="191"/>
      <c r="FED5" s="191"/>
      <c r="FEE5" s="191"/>
      <c r="FEF5" s="191"/>
      <c r="FEG5" s="191"/>
      <c r="FEH5" s="191"/>
      <c r="FEI5" s="191"/>
      <c r="FEJ5" s="191"/>
      <c r="FEK5" s="191"/>
      <c r="FEL5" s="191"/>
      <c r="FEM5" s="191"/>
      <c r="FEN5" s="191"/>
      <c r="FEO5" s="191"/>
      <c r="FEP5" s="191"/>
      <c r="FEQ5" s="191"/>
      <c r="FER5" s="191"/>
      <c r="FES5" s="191"/>
      <c r="FET5" s="191"/>
      <c r="FEU5" s="191"/>
      <c r="FEV5" s="191"/>
      <c r="FEW5" s="191"/>
      <c r="FEX5" s="191"/>
      <c r="FEY5" s="191"/>
      <c r="FEZ5" s="191"/>
      <c r="FFA5" s="191"/>
      <c r="FFB5" s="191"/>
      <c r="FFC5" s="191"/>
      <c r="FFD5" s="191"/>
      <c r="FFE5" s="191"/>
      <c r="FFF5" s="191"/>
      <c r="FFG5" s="191"/>
      <c r="FFH5" s="191"/>
      <c r="FFI5" s="191"/>
      <c r="FFJ5" s="191"/>
      <c r="FFK5" s="191"/>
      <c r="FFL5" s="191"/>
      <c r="FFM5" s="191"/>
      <c r="FFN5" s="191"/>
      <c r="FFO5" s="191"/>
      <c r="FFP5" s="191"/>
      <c r="FFQ5" s="191"/>
      <c r="FFR5" s="191"/>
      <c r="FFS5" s="191"/>
      <c r="FFT5" s="191"/>
      <c r="FFU5" s="191"/>
      <c r="FFV5" s="191"/>
      <c r="FFW5" s="191"/>
      <c r="FFX5" s="191"/>
      <c r="FFY5" s="191"/>
      <c r="FFZ5" s="191"/>
      <c r="FGA5" s="191"/>
      <c r="FGB5" s="191"/>
      <c r="FGC5" s="191"/>
      <c r="FGD5" s="191"/>
      <c r="FGE5" s="191"/>
      <c r="FGF5" s="191"/>
      <c r="FGG5" s="191"/>
      <c r="FGH5" s="191"/>
      <c r="FGI5" s="191"/>
      <c r="FGJ5" s="191"/>
      <c r="FGK5" s="191"/>
      <c r="FGL5" s="191"/>
      <c r="FGM5" s="191"/>
      <c r="FGN5" s="191"/>
      <c r="FGO5" s="191"/>
      <c r="FGP5" s="191"/>
      <c r="FGQ5" s="191"/>
      <c r="FGR5" s="191"/>
      <c r="FGS5" s="191"/>
      <c r="FGT5" s="191"/>
      <c r="FGU5" s="191"/>
      <c r="FGV5" s="191"/>
      <c r="FGW5" s="191"/>
      <c r="FGX5" s="191"/>
      <c r="FGY5" s="191"/>
      <c r="FGZ5" s="191"/>
      <c r="FHA5" s="191"/>
      <c r="FHB5" s="191"/>
      <c r="FHC5" s="191"/>
      <c r="FHD5" s="191"/>
      <c r="FHE5" s="191"/>
      <c r="FHF5" s="191"/>
      <c r="FHG5" s="191"/>
      <c r="FHH5" s="191"/>
      <c r="FHI5" s="191"/>
      <c r="FHJ5" s="191"/>
      <c r="FHK5" s="191"/>
      <c r="FHL5" s="191"/>
      <c r="FHM5" s="191"/>
      <c r="FHN5" s="191"/>
      <c r="FHO5" s="191"/>
      <c r="FHP5" s="191"/>
      <c r="FHQ5" s="191"/>
      <c r="FHR5" s="191"/>
      <c r="FHS5" s="191"/>
      <c r="FHT5" s="191"/>
      <c r="FHU5" s="191"/>
      <c r="FHV5" s="191"/>
      <c r="FHW5" s="191"/>
      <c r="FHX5" s="191"/>
      <c r="FHY5" s="191"/>
      <c r="FHZ5" s="191"/>
      <c r="FIA5" s="191"/>
      <c r="FIB5" s="191"/>
      <c r="FIC5" s="191"/>
      <c r="FID5" s="191"/>
      <c r="FIE5" s="191"/>
      <c r="FIF5" s="191"/>
      <c r="FIG5" s="191"/>
      <c r="FIH5" s="191"/>
      <c r="FII5" s="191"/>
      <c r="FIJ5" s="191"/>
      <c r="FIK5" s="191"/>
      <c r="FIL5" s="191"/>
      <c r="FIM5" s="191"/>
      <c r="FIN5" s="191"/>
      <c r="FIO5" s="191"/>
      <c r="FIP5" s="191"/>
      <c r="FIQ5" s="191"/>
      <c r="FIR5" s="191"/>
      <c r="FIS5" s="191"/>
      <c r="FIT5" s="191"/>
      <c r="FIU5" s="191"/>
      <c r="FIV5" s="191"/>
      <c r="FIW5" s="191"/>
      <c r="FIX5" s="191"/>
      <c r="FIY5" s="191"/>
      <c r="FIZ5" s="191"/>
      <c r="FJA5" s="191"/>
      <c r="FJB5" s="191"/>
      <c r="FJC5" s="191"/>
      <c r="FJD5" s="191"/>
      <c r="FJE5" s="191"/>
      <c r="FJF5" s="191"/>
      <c r="FJG5" s="191"/>
      <c r="FJH5" s="191"/>
      <c r="FJI5" s="191"/>
      <c r="FJJ5" s="191"/>
      <c r="FJK5" s="191"/>
      <c r="FJL5" s="191"/>
      <c r="FJM5" s="191"/>
      <c r="FJN5" s="191"/>
      <c r="FJO5" s="191"/>
      <c r="FJP5" s="191"/>
      <c r="FJQ5" s="191"/>
      <c r="FJR5" s="191"/>
      <c r="FJS5" s="191"/>
      <c r="FJT5" s="191"/>
      <c r="FJU5" s="191"/>
      <c r="FJV5" s="191"/>
      <c r="FJW5" s="191"/>
      <c r="FJX5" s="191"/>
      <c r="FJY5" s="191"/>
      <c r="FJZ5" s="191"/>
      <c r="FKA5" s="191"/>
      <c r="FKB5" s="191"/>
      <c r="FKC5" s="191"/>
      <c r="FKD5" s="191"/>
      <c r="FKE5" s="191"/>
      <c r="FKF5" s="191"/>
      <c r="FKG5" s="191"/>
      <c r="FKH5" s="191"/>
      <c r="FKI5" s="191"/>
      <c r="FKJ5" s="191"/>
      <c r="FKK5" s="191"/>
      <c r="FKL5" s="191"/>
      <c r="FKM5" s="191"/>
      <c r="FKN5" s="191"/>
      <c r="FKO5" s="191"/>
      <c r="FKP5" s="191"/>
      <c r="FKQ5" s="191"/>
      <c r="FKR5" s="191"/>
      <c r="FKS5" s="191"/>
      <c r="FKT5" s="191"/>
      <c r="FKU5" s="191"/>
      <c r="FKV5" s="191"/>
      <c r="FKW5" s="191"/>
      <c r="FKX5" s="191"/>
      <c r="FKY5" s="191"/>
      <c r="FKZ5" s="191"/>
      <c r="FLA5" s="191"/>
      <c r="FLB5" s="191"/>
      <c r="FLC5" s="191"/>
      <c r="FLD5" s="191"/>
      <c r="FLE5" s="191"/>
      <c r="FLF5" s="191"/>
      <c r="FLG5" s="191"/>
      <c r="FLH5" s="191"/>
      <c r="FLI5" s="191"/>
      <c r="FLJ5" s="191"/>
      <c r="FLK5" s="191"/>
      <c r="FLL5" s="191"/>
      <c r="FLM5" s="191"/>
      <c r="FLN5" s="191"/>
      <c r="FLO5" s="191"/>
      <c r="FLP5" s="191"/>
      <c r="FLQ5" s="191"/>
      <c r="FLR5" s="191"/>
      <c r="FLS5" s="191"/>
      <c r="FLT5" s="191"/>
      <c r="FLU5" s="191"/>
      <c r="FLV5" s="191"/>
      <c r="FLW5" s="191"/>
      <c r="FLX5" s="191"/>
      <c r="FLY5" s="191"/>
      <c r="FLZ5" s="191"/>
      <c r="FMA5" s="191"/>
      <c r="FMB5" s="191"/>
      <c r="FMC5" s="191"/>
      <c r="FMD5" s="191"/>
      <c r="FME5" s="191"/>
      <c r="FMF5" s="191"/>
      <c r="FMG5" s="191"/>
      <c r="FMH5" s="191"/>
      <c r="FMI5" s="191"/>
      <c r="FMJ5" s="191"/>
      <c r="FMK5" s="191"/>
      <c r="FML5" s="191"/>
      <c r="FMM5" s="191"/>
      <c r="FMN5" s="191"/>
      <c r="FMO5" s="191"/>
      <c r="FMP5" s="191"/>
      <c r="FMQ5" s="191"/>
      <c r="FMR5" s="191"/>
      <c r="FMS5" s="191"/>
      <c r="FMT5" s="191"/>
      <c r="FMU5" s="191"/>
      <c r="FMV5" s="191"/>
      <c r="FMW5" s="191"/>
      <c r="FMX5" s="191"/>
      <c r="FMY5" s="191"/>
      <c r="FMZ5" s="191"/>
      <c r="FNA5" s="191"/>
      <c r="FNB5" s="191"/>
      <c r="FNC5" s="191"/>
      <c r="FND5" s="191"/>
      <c r="FNE5" s="191"/>
      <c r="FNF5" s="191"/>
      <c r="FNG5" s="191"/>
      <c r="FNH5" s="191"/>
      <c r="FNI5" s="191"/>
      <c r="FNJ5" s="191"/>
      <c r="FNK5" s="191"/>
      <c r="FNL5" s="191"/>
      <c r="FNM5" s="191"/>
      <c r="FNN5" s="191"/>
      <c r="FNO5" s="191"/>
      <c r="FNP5" s="191"/>
      <c r="FNQ5" s="191"/>
      <c r="FNR5" s="191"/>
      <c r="FNS5" s="191"/>
      <c r="FNT5" s="191"/>
      <c r="FNU5" s="191"/>
      <c r="FNV5" s="191"/>
      <c r="FNW5" s="191"/>
      <c r="FNX5" s="191"/>
      <c r="FNY5" s="191"/>
      <c r="FNZ5" s="191"/>
      <c r="FOA5" s="191"/>
      <c r="FOB5" s="191"/>
      <c r="FOC5" s="191"/>
      <c r="FOD5" s="191"/>
      <c r="FOE5" s="191"/>
      <c r="FOF5" s="191"/>
      <c r="FOG5" s="191"/>
      <c r="FOH5" s="191"/>
      <c r="FOI5" s="191"/>
      <c r="FOJ5" s="191"/>
      <c r="FOK5" s="191"/>
      <c r="FOL5" s="191"/>
      <c r="FOM5" s="191"/>
      <c r="FON5" s="191"/>
      <c r="FOO5" s="191"/>
      <c r="FOP5" s="191"/>
      <c r="FOQ5" s="191"/>
      <c r="FOR5" s="191"/>
      <c r="FOS5" s="191"/>
      <c r="FOT5" s="191"/>
      <c r="FOU5" s="191"/>
      <c r="FOV5" s="191"/>
      <c r="FOW5" s="191"/>
      <c r="FOX5" s="191"/>
      <c r="FOY5" s="191"/>
      <c r="FOZ5" s="191"/>
      <c r="FPA5" s="191"/>
      <c r="FPB5" s="191"/>
      <c r="FPC5" s="191"/>
      <c r="FPD5" s="191"/>
      <c r="FPE5" s="191"/>
      <c r="FPF5" s="191"/>
      <c r="FPG5" s="191"/>
      <c r="FPH5" s="191"/>
      <c r="FPI5" s="191"/>
      <c r="FPJ5" s="191"/>
      <c r="FPK5" s="191"/>
      <c r="FPL5" s="191"/>
      <c r="FPM5" s="191"/>
      <c r="FPN5" s="191"/>
      <c r="FPO5" s="191"/>
      <c r="FPP5" s="191"/>
      <c r="FPQ5" s="191"/>
      <c r="FPR5" s="191"/>
      <c r="FPS5" s="191"/>
      <c r="FPT5" s="191"/>
      <c r="FPU5" s="191"/>
      <c r="FPV5" s="191"/>
      <c r="FPW5" s="191"/>
      <c r="FPX5" s="191"/>
      <c r="FPY5" s="191"/>
      <c r="FPZ5" s="191"/>
      <c r="FQA5" s="191"/>
      <c r="FQB5" s="191"/>
      <c r="FQC5" s="191"/>
      <c r="FQD5" s="191"/>
      <c r="FQE5" s="191"/>
      <c r="FQF5" s="191"/>
      <c r="FQG5" s="191"/>
      <c r="FQH5" s="191"/>
      <c r="FQI5" s="191"/>
      <c r="FQJ5" s="191"/>
      <c r="FQK5" s="191"/>
      <c r="FQL5" s="191"/>
      <c r="FQM5" s="191"/>
      <c r="FQN5" s="191"/>
      <c r="FQO5" s="191"/>
      <c r="FQP5" s="191"/>
      <c r="FQQ5" s="191"/>
      <c r="FQR5" s="191"/>
      <c r="FQS5" s="191"/>
      <c r="FQT5" s="191"/>
      <c r="FQU5" s="191"/>
      <c r="FQV5" s="191"/>
      <c r="FQW5" s="191"/>
      <c r="FQX5" s="191"/>
      <c r="FQY5" s="191"/>
      <c r="FQZ5" s="191"/>
      <c r="FRA5" s="191"/>
      <c r="FRB5" s="191"/>
      <c r="FRC5" s="191"/>
      <c r="FRD5" s="191"/>
      <c r="FRE5" s="191"/>
      <c r="FRF5" s="191"/>
      <c r="FRG5" s="191"/>
      <c r="FRH5" s="191"/>
      <c r="FRI5" s="191"/>
      <c r="FRJ5" s="191"/>
      <c r="FRK5" s="191"/>
      <c r="FRL5" s="191"/>
      <c r="FRM5" s="191"/>
      <c r="FRN5" s="191"/>
      <c r="FRO5" s="191"/>
      <c r="FRP5" s="191"/>
      <c r="FRQ5" s="191"/>
      <c r="FRR5" s="191"/>
      <c r="FRS5" s="191"/>
      <c r="FRT5" s="191"/>
      <c r="FRU5" s="191"/>
      <c r="FRV5" s="191"/>
      <c r="FRW5" s="191"/>
      <c r="FRX5" s="191"/>
      <c r="FRY5" s="191"/>
      <c r="FRZ5" s="191"/>
      <c r="FSA5" s="191"/>
      <c r="FSB5" s="191"/>
      <c r="FSC5" s="191"/>
      <c r="FSD5" s="191"/>
      <c r="FSE5" s="191"/>
      <c r="FSF5" s="191"/>
      <c r="FSG5" s="191"/>
      <c r="FSH5" s="191"/>
      <c r="FSI5" s="191"/>
      <c r="FSJ5" s="191"/>
      <c r="FSK5" s="191"/>
      <c r="FSL5" s="191"/>
      <c r="FSM5" s="191"/>
      <c r="FSN5" s="191"/>
      <c r="FSO5" s="191"/>
      <c r="FSP5" s="191"/>
      <c r="FSQ5" s="191"/>
      <c r="FSR5" s="191"/>
      <c r="FSS5" s="191"/>
      <c r="FST5" s="191"/>
      <c r="FSU5" s="191"/>
      <c r="FSV5" s="191"/>
      <c r="FSW5" s="191"/>
      <c r="FSX5" s="191"/>
      <c r="FSY5" s="191"/>
      <c r="FSZ5" s="191"/>
      <c r="FTA5" s="191"/>
      <c r="FTB5" s="191"/>
      <c r="FTC5" s="191"/>
      <c r="FTD5" s="191"/>
      <c r="FTE5" s="191"/>
      <c r="FTF5" s="191"/>
      <c r="FTG5" s="191"/>
      <c r="FTH5" s="191"/>
      <c r="FTI5" s="191"/>
      <c r="FTJ5" s="191"/>
      <c r="FTK5" s="191"/>
      <c r="FTL5" s="191"/>
      <c r="FTM5" s="191"/>
      <c r="FTN5" s="191"/>
      <c r="FTO5" s="191"/>
      <c r="FTP5" s="191"/>
      <c r="FTQ5" s="191"/>
      <c r="FTR5" s="191"/>
      <c r="FTS5" s="191"/>
      <c r="FTT5" s="191"/>
      <c r="FTU5" s="191"/>
      <c r="FTV5" s="191"/>
      <c r="FTW5" s="191"/>
      <c r="FTX5" s="191"/>
      <c r="FTY5" s="191"/>
      <c r="FTZ5" s="191"/>
      <c r="FUA5" s="191"/>
      <c r="FUB5" s="191"/>
      <c r="FUC5" s="191"/>
      <c r="FUD5" s="191"/>
      <c r="FUE5" s="191"/>
      <c r="FUF5" s="191"/>
      <c r="FUG5" s="191"/>
      <c r="FUH5" s="191"/>
      <c r="FUI5" s="191"/>
      <c r="FUJ5" s="191"/>
      <c r="FUK5" s="191"/>
      <c r="FUL5" s="191"/>
      <c r="FUM5" s="191"/>
      <c r="FUN5" s="191"/>
      <c r="FUO5" s="191"/>
      <c r="FUP5" s="191"/>
      <c r="FUQ5" s="191"/>
      <c r="FUR5" s="191"/>
      <c r="FUS5" s="191"/>
      <c r="FUT5" s="191"/>
      <c r="FUU5" s="191"/>
      <c r="FUV5" s="191"/>
      <c r="FUW5" s="191"/>
      <c r="FUX5" s="191"/>
      <c r="FUY5" s="191"/>
      <c r="FUZ5" s="191"/>
      <c r="FVA5" s="191"/>
      <c r="FVB5" s="191"/>
      <c r="FVC5" s="191"/>
      <c r="FVD5" s="191"/>
      <c r="FVE5" s="191"/>
      <c r="FVF5" s="191"/>
      <c r="FVG5" s="191"/>
      <c r="FVH5" s="191"/>
      <c r="FVI5" s="191"/>
      <c r="FVJ5" s="191"/>
      <c r="FVK5" s="191"/>
      <c r="FVL5" s="191"/>
      <c r="FVM5" s="191"/>
      <c r="FVN5" s="191"/>
      <c r="FVO5" s="191"/>
      <c r="FVP5" s="191"/>
      <c r="FVQ5" s="191"/>
      <c r="FVR5" s="191"/>
      <c r="FVS5" s="191"/>
      <c r="FVT5" s="191"/>
      <c r="FVU5" s="191"/>
      <c r="FVV5" s="191"/>
      <c r="FVW5" s="191"/>
      <c r="FVX5" s="191"/>
      <c r="FVY5" s="191"/>
      <c r="FVZ5" s="191"/>
      <c r="FWA5" s="191"/>
      <c r="FWB5" s="191"/>
      <c r="FWC5" s="191"/>
      <c r="FWD5" s="191"/>
      <c r="FWE5" s="191"/>
      <c r="FWF5" s="191"/>
      <c r="FWG5" s="191"/>
      <c r="FWH5" s="191"/>
      <c r="FWI5" s="191"/>
      <c r="FWJ5" s="191"/>
      <c r="FWK5" s="191"/>
      <c r="FWL5" s="191"/>
      <c r="FWM5" s="191"/>
      <c r="FWN5" s="191"/>
      <c r="FWO5" s="191"/>
      <c r="FWP5" s="191"/>
      <c r="FWQ5" s="191"/>
      <c r="FWR5" s="191"/>
      <c r="FWS5" s="191"/>
      <c r="FWT5" s="191"/>
      <c r="FWU5" s="191"/>
      <c r="FWV5" s="191"/>
      <c r="FWW5" s="191"/>
      <c r="FWX5" s="191"/>
      <c r="FWY5" s="191"/>
      <c r="FWZ5" s="191"/>
      <c r="FXA5" s="191"/>
      <c r="FXB5" s="191"/>
      <c r="FXC5" s="191"/>
      <c r="FXD5" s="191"/>
      <c r="FXE5" s="191"/>
      <c r="FXF5" s="191"/>
      <c r="FXG5" s="191"/>
      <c r="FXH5" s="191"/>
      <c r="FXI5" s="191"/>
      <c r="FXJ5" s="191"/>
      <c r="FXK5" s="191"/>
      <c r="FXL5" s="191"/>
      <c r="FXM5" s="191"/>
      <c r="FXN5" s="191"/>
      <c r="FXO5" s="191"/>
      <c r="FXP5" s="191"/>
      <c r="FXQ5" s="191"/>
      <c r="FXR5" s="191"/>
      <c r="FXS5" s="191"/>
      <c r="FXT5" s="191"/>
      <c r="FXU5" s="191"/>
      <c r="FXV5" s="191"/>
      <c r="FXW5" s="191"/>
      <c r="FXX5" s="191"/>
      <c r="FXY5" s="191"/>
      <c r="FXZ5" s="191"/>
      <c r="FYA5" s="191"/>
      <c r="FYB5" s="191"/>
      <c r="FYC5" s="191"/>
      <c r="FYD5" s="191"/>
      <c r="FYE5" s="191"/>
      <c r="FYF5" s="191"/>
      <c r="FYG5" s="191"/>
      <c r="FYH5" s="191"/>
      <c r="FYI5" s="191"/>
      <c r="FYJ5" s="191"/>
      <c r="FYK5" s="191"/>
      <c r="FYL5" s="191"/>
      <c r="FYM5" s="191"/>
      <c r="FYN5" s="191"/>
      <c r="FYO5" s="191"/>
      <c r="FYP5" s="191"/>
      <c r="FYQ5" s="191"/>
      <c r="FYR5" s="191"/>
      <c r="FYS5" s="191"/>
      <c r="FYT5" s="191"/>
      <c r="FYU5" s="191"/>
      <c r="FYV5" s="191"/>
      <c r="FYW5" s="191"/>
      <c r="FYX5" s="191"/>
      <c r="FYY5" s="191"/>
      <c r="FYZ5" s="191"/>
      <c r="FZA5" s="191"/>
      <c r="FZB5" s="191"/>
      <c r="FZC5" s="191"/>
      <c r="FZD5" s="191"/>
      <c r="FZE5" s="191"/>
      <c r="FZF5" s="191"/>
      <c r="FZG5" s="191"/>
      <c r="FZH5" s="191"/>
      <c r="FZI5" s="191"/>
      <c r="FZJ5" s="191"/>
      <c r="FZK5" s="191"/>
      <c r="FZL5" s="191"/>
      <c r="FZM5" s="191"/>
      <c r="FZN5" s="191"/>
      <c r="FZO5" s="191"/>
      <c r="FZP5" s="191"/>
      <c r="FZQ5" s="191"/>
      <c r="FZR5" s="191"/>
      <c r="FZS5" s="191"/>
      <c r="FZT5" s="191"/>
      <c r="FZU5" s="191"/>
      <c r="FZV5" s="191"/>
      <c r="FZW5" s="191"/>
      <c r="FZX5" s="191"/>
      <c r="FZY5" s="191"/>
      <c r="FZZ5" s="191"/>
      <c r="GAA5" s="191"/>
      <c r="GAB5" s="191"/>
      <c r="GAC5" s="191"/>
      <c r="GAD5" s="191"/>
      <c r="GAE5" s="191"/>
      <c r="GAF5" s="191"/>
      <c r="GAG5" s="191"/>
      <c r="GAH5" s="191"/>
      <c r="GAI5" s="191"/>
      <c r="GAJ5" s="191"/>
      <c r="GAK5" s="191"/>
      <c r="GAL5" s="191"/>
      <c r="GAM5" s="191"/>
      <c r="GAN5" s="191"/>
      <c r="GAO5" s="191"/>
      <c r="GAP5" s="191"/>
      <c r="GAQ5" s="191"/>
      <c r="GAR5" s="191"/>
      <c r="GAS5" s="191"/>
      <c r="GAT5" s="191"/>
      <c r="GAU5" s="191"/>
      <c r="GAV5" s="191"/>
      <c r="GAW5" s="191"/>
      <c r="GAX5" s="191"/>
      <c r="GAY5" s="191"/>
      <c r="GAZ5" s="191"/>
      <c r="GBA5" s="191"/>
      <c r="GBB5" s="191"/>
      <c r="GBC5" s="191"/>
      <c r="GBD5" s="191"/>
      <c r="GBE5" s="191"/>
      <c r="GBF5" s="191"/>
      <c r="GBG5" s="191"/>
      <c r="GBH5" s="191"/>
      <c r="GBI5" s="191"/>
      <c r="GBJ5" s="191"/>
      <c r="GBK5" s="191"/>
      <c r="GBL5" s="191"/>
      <c r="GBM5" s="191"/>
      <c r="GBN5" s="191"/>
      <c r="GBO5" s="191"/>
      <c r="GBP5" s="191"/>
      <c r="GBQ5" s="191"/>
      <c r="GBR5" s="191"/>
      <c r="GBS5" s="191"/>
      <c r="GBT5" s="191"/>
      <c r="GBU5" s="191"/>
      <c r="GBV5" s="191"/>
      <c r="GBW5" s="191"/>
      <c r="GBX5" s="191"/>
      <c r="GBY5" s="191"/>
      <c r="GBZ5" s="191"/>
      <c r="GCA5" s="191"/>
      <c r="GCB5" s="191"/>
      <c r="GCC5" s="191"/>
      <c r="GCD5" s="191"/>
      <c r="GCE5" s="191"/>
      <c r="GCF5" s="191"/>
      <c r="GCG5" s="191"/>
      <c r="GCH5" s="191"/>
      <c r="GCI5" s="191"/>
      <c r="GCJ5" s="191"/>
      <c r="GCK5" s="191"/>
      <c r="GCL5" s="191"/>
      <c r="GCM5" s="191"/>
      <c r="GCN5" s="191"/>
      <c r="GCO5" s="191"/>
      <c r="GCP5" s="191"/>
      <c r="GCQ5" s="191"/>
      <c r="GCR5" s="191"/>
      <c r="GCS5" s="191"/>
      <c r="GCT5" s="191"/>
      <c r="GCU5" s="191"/>
      <c r="GCV5" s="191"/>
      <c r="GCW5" s="191"/>
      <c r="GCX5" s="191"/>
      <c r="GCY5" s="191"/>
      <c r="GCZ5" s="191"/>
      <c r="GDA5" s="191"/>
      <c r="GDB5" s="191"/>
      <c r="GDC5" s="191"/>
      <c r="GDD5" s="191"/>
      <c r="GDE5" s="191"/>
      <c r="GDF5" s="191"/>
      <c r="GDG5" s="191"/>
      <c r="GDH5" s="191"/>
      <c r="GDI5" s="191"/>
      <c r="GDJ5" s="191"/>
      <c r="GDK5" s="191"/>
      <c r="GDL5" s="191"/>
      <c r="GDM5" s="191"/>
      <c r="GDN5" s="191"/>
      <c r="GDO5" s="191"/>
      <c r="GDP5" s="191"/>
      <c r="GDQ5" s="191"/>
      <c r="GDR5" s="191"/>
      <c r="GDS5" s="191"/>
      <c r="GDT5" s="191"/>
      <c r="GDU5" s="191"/>
      <c r="GDV5" s="191"/>
      <c r="GDW5" s="191"/>
      <c r="GDX5" s="191"/>
      <c r="GDY5" s="191"/>
      <c r="GDZ5" s="191"/>
      <c r="GEA5" s="191"/>
      <c r="GEB5" s="191"/>
      <c r="GEC5" s="191"/>
      <c r="GED5" s="191"/>
      <c r="GEE5" s="191"/>
      <c r="GEF5" s="191"/>
      <c r="GEG5" s="191"/>
      <c r="GEH5" s="191"/>
      <c r="GEI5" s="191"/>
      <c r="GEJ5" s="191"/>
      <c r="GEK5" s="191"/>
      <c r="GEL5" s="191"/>
      <c r="GEM5" s="191"/>
      <c r="GEN5" s="191"/>
      <c r="GEO5" s="191"/>
      <c r="GEP5" s="191"/>
      <c r="GEQ5" s="191"/>
      <c r="GER5" s="191"/>
      <c r="GES5" s="191"/>
      <c r="GET5" s="191"/>
      <c r="GEU5" s="191"/>
      <c r="GEV5" s="191"/>
      <c r="GEW5" s="191"/>
      <c r="GEX5" s="191"/>
      <c r="GEY5" s="191"/>
      <c r="GEZ5" s="191"/>
      <c r="GFA5" s="191"/>
      <c r="GFB5" s="191"/>
      <c r="GFC5" s="191"/>
      <c r="GFD5" s="191"/>
      <c r="GFE5" s="191"/>
      <c r="GFF5" s="191"/>
      <c r="GFG5" s="191"/>
      <c r="GFH5" s="191"/>
      <c r="GFI5" s="191"/>
      <c r="GFJ5" s="191"/>
      <c r="GFK5" s="191"/>
      <c r="GFL5" s="191"/>
      <c r="GFM5" s="191"/>
      <c r="GFN5" s="191"/>
      <c r="GFO5" s="191"/>
      <c r="GFP5" s="191"/>
      <c r="GFQ5" s="191"/>
      <c r="GFR5" s="191"/>
      <c r="GFS5" s="191"/>
      <c r="GFT5" s="191"/>
      <c r="GFU5" s="191"/>
      <c r="GFV5" s="191"/>
      <c r="GFW5" s="191"/>
      <c r="GFX5" s="191"/>
      <c r="GFY5" s="191"/>
      <c r="GFZ5" s="191"/>
      <c r="GGA5" s="191"/>
      <c r="GGB5" s="191"/>
      <c r="GGC5" s="191"/>
      <c r="GGD5" s="191"/>
      <c r="GGE5" s="191"/>
      <c r="GGF5" s="191"/>
      <c r="GGG5" s="191"/>
      <c r="GGH5" s="191"/>
      <c r="GGI5" s="191"/>
      <c r="GGJ5" s="191"/>
      <c r="GGK5" s="191"/>
      <c r="GGL5" s="191"/>
      <c r="GGM5" s="191"/>
      <c r="GGN5" s="191"/>
      <c r="GGO5" s="191"/>
      <c r="GGP5" s="191"/>
      <c r="GGQ5" s="191"/>
      <c r="GGR5" s="191"/>
      <c r="GGS5" s="191"/>
      <c r="GGT5" s="191"/>
      <c r="GGU5" s="191"/>
      <c r="GGV5" s="191"/>
      <c r="GGW5" s="191"/>
      <c r="GGX5" s="191"/>
      <c r="GGY5" s="191"/>
      <c r="GGZ5" s="191"/>
      <c r="GHA5" s="191"/>
      <c r="GHB5" s="191"/>
      <c r="GHC5" s="191"/>
      <c r="GHD5" s="191"/>
      <c r="GHE5" s="191"/>
      <c r="GHF5" s="191"/>
      <c r="GHG5" s="191"/>
      <c r="GHH5" s="191"/>
      <c r="GHI5" s="191"/>
      <c r="GHJ5" s="191"/>
      <c r="GHK5" s="191"/>
      <c r="GHL5" s="191"/>
      <c r="GHM5" s="191"/>
      <c r="GHN5" s="191"/>
      <c r="GHO5" s="191"/>
      <c r="GHP5" s="191"/>
      <c r="GHQ5" s="191"/>
      <c r="GHR5" s="191"/>
      <c r="GHS5" s="191"/>
      <c r="GHT5" s="191"/>
      <c r="GHU5" s="191"/>
      <c r="GHV5" s="191"/>
      <c r="GHW5" s="191"/>
      <c r="GHX5" s="191"/>
      <c r="GHY5" s="191"/>
      <c r="GHZ5" s="191"/>
      <c r="GIA5" s="191"/>
      <c r="GIB5" s="191"/>
      <c r="GIC5" s="191"/>
      <c r="GID5" s="191"/>
      <c r="GIE5" s="191"/>
      <c r="GIF5" s="191"/>
      <c r="GIG5" s="191"/>
      <c r="GIH5" s="191"/>
      <c r="GII5" s="191"/>
      <c r="GIJ5" s="191"/>
      <c r="GIK5" s="191"/>
      <c r="GIL5" s="191"/>
      <c r="GIM5" s="191"/>
      <c r="GIN5" s="191"/>
      <c r="GIO5" s="191"/>
      <c r="GIP5" s="191"/>
      <c r="GIQ5" s="191"/>
      <c r="GIR5" s="191"/>
      <c r="GIS5" s="191"/>
      <c r="GIT5" s="191"/>
      <c r="GIU5" s="191"/>
      <c r="GIV5" s="191"/>
      <c r="GIW5" s="191"/>
      <c r="GIX5" s="191"/>
      <c r="GIY5" s="191"/>
      <c r="GIZ5" s="191"/>
      <c r="GJA5" s="191"/>
      <c r="GJB5" s="191"/>
      <c r="GJC5" s="191"/>
      <c r="GJD5" s="191"/>
      <c r="GJE5" s="191"/>
      <c r="GJF5" s="191"/>
      <c r="GJG5" s="191"/>
      <c r="GJH5" s="191"/>
      <c r="GJI5" s="191"/>
      <c r="GJJ5" s="191"/>
      <c r="GJK5" s="191"/>
      <c r="GJL5" s="191"/>
      <c r="GJM5" s="191"/>
      <c r="GJN5" s="191"/>
      <c r="GJO5" s="191"/>
      <c r="GJP5" s="191"/>
      <c r="GJQ5" s="191"/>
      <c r="GJR5" s="191"/>
      <c r="GJS5" s="191"/>
      <c r="GJT5" s="191"/>
      <c r="GJU5" s="191"/>
      <c r="GJV5" s="191"/>
      <c r="GJW5" s="191"/>
      <c r="GJX5" s="191"/>
      <c r="GJY5" s="191"/>
      <c r="GJZ5" s="191"/>
      <c r="GKA5" s="191"/>
      <c r="GKB5" s="191"/>
      <c r="GKC5" s="191"/>
      <c r="GKD5" s="191"/>
      <c r="GKE5" s="191"/>
      <c r="GKF5" s="191"/>
      <c r="GKG5" s="191"/>
      <c r="GKH5" s="191"/>
      <c r="GKI5" s="191"/>
      <c r="GKJ5" s="191"/>
      <c r="GKK5" s="191"/>
      <c r="GKL5" s="191"/>
      <c r="GKM5" s="191"/>
      <c r="GKN5" s="191"/>
      <c r="GKO5" s="191"/>
      <c r="GKP5" s="191"/>
      <c r="GKQ5" s="191"/>
      <c r="GKR5" s="191"/>
      <c r="GKS5" s="191"/>
      <c r="GKT5" s="191"/>
      <c r="GKU5" s="191"/>
      <c r="GKV5" s="191"/>
      <c r="GKW5" s="191"/>
      <c r="GKX5" s="191"/>
      <c r="GKY5" s="191"/>
      <c r="GKZ5" s="191"/>
      <c r="GLA5" s="191"/>
      <c r="GLB5" s="191"/>
      <c r="GLC5" s="191"/>
      <c r="GLD5" s="191"/>
      <c r="GLE5" s="191"/>
      <c r="GLF5" s="191"/>
      <c r="GLG5" s="191"/>
      <c r="GLH5" s="191"/>
      <c r="GLI5" s="191"/>
      <c r="GLJ5" s="191"/>
      <c r="GLK5" s="191"/>
      <c r="GLL5" s="191"/>
      <c r="GLM5" s="191"/>
      <c r="GLN5" s="191"/>
      <c r="GLO5" s="191"/>
      <c r="GLP5" s="191"/>
      <c r="GLQ5" s="191"/>
      <c r="GLR5" s="191"/>
      <c r="GLS5" s="191"/>
      <c r="GLT5" s="191"/>
      <c r="GLU5" s="191"/>
      <c r="GLV5" s="191"/>
      <c r="GLW5" s="191"/>
      <c r="GLX5" s="191"/>
      <c r="GLY5" s="191"/>
      <c r="GLZ5" s="191"/>
      <c r="GMA5" s="191"/>
      <c r="GMB5" s="191"/>
      <c r="GMC5" s="191"/>
      <c r="GMD5" s="191"/>
      <c r="GME5" s="191"/>
      <c r="GMF5" s="191"/>
      <c r="GMG5" s="191"/>
      <c r="GMH5" s="191"/>
      <c r="GMI5" s="191"/>
      <c r="GMJ5" s="191"/>
      <c r="GMK5" s="191"/>
      <c r="GML5" s="191"/>
      <c r="GMM5" s="191"/>
      <c r="GMN5" s="191"/>
      <c r="GMO5" s="191"/>
      <c r="GMP5" s="191"/>
      <c r="GMQ5" s="191"/>
      <c r="GMR5" s="191"/>
      <c r="GMS5" s="191"/>
      <c r="GMT5" s="191"/>
      <c r="GMU5" s="191"/>
      <c r="GMV5" s="191"/>
      <c r="GMW5" s="191"/>
      <c r="GMX5" s="191"/>
      <c r="GMY5" s="191"/>
      <c r="GMZ5" s="191"/>
      <c r="GNA5" s="191"/>
      <c r="GNB5" s="191"/>
      <c r="GNC5" s="191"/>
      <c r="GND5" s="191"/>
      <c r="GNE5" s="191"/>
      <c r="GNF5" s="191"/>
      <c r="GNG5" s="191"/>
      <c r="GNH5" s="191"/>
      <c r="GNI5" s="191"/>
      <c r="GNJ5" s="191"/>
      <c r="GNK5" s="191"/>
      <c r="GNL5" s="191"/>
      <c r="GNM5" s="191"/>
      <c r="GNN5" s="191"/>
      <c r="GNO5" s="191"/>
      <c r="GNP5" s="191"/>
      <c r="GNQ5" s="191"/>
      <c r="GNR5" s="191"/>
      <c r="GNS5" s="191"/>
      <c r="GNT5" s="191"/>
      <c r="GNU5" s="191"/>
      <c r="GNV5" s="191"/>
      <c r="GNW5" s="191"/>
      <c r="GNX5" s="191"/>
      <c r="GNY5" s="191"/>
      <c r="GNZ5" s="191"/>
      <c r="GOA5" s="191"/>
      <c r="GOB5" s="191"/>
      <c r="GOC5" s="191"/>
      <c r="GOD5" s="191"/>
      <c r="GOE5" s="191"/>
      <c r="GOF5" s="191"/>
      <c r="GOG5" s="191"/>
      <c r="GOH5" s="191"/>
      <c r="GOI5" s="191"/>
      <c r="GOJ5" s="191"/>
      <c r="GOK5" s="191"/>
      <c r="GOL5" s="191"/>
      <c r="GOM5" s="191"/>
      <c r="GON5" s="191"/>
      <c r="GOO5" s="191"/>
      <c r="GOP5" s="191"/>
      <c r="GOQ5" s="191"/>
      <c r="GOR5" s="191"/>
      <c r="GOS5" s="191"/>
      <c r="GOT5" s="191"/>
      <c r="GOU5" s="191"/>
      <c r="GOV5" s="191"/>
      <c r="GOW5" s="191"/>
      <c r="GOX5" s="191"/>
      <c r="GOY5" s="191"/>
      <c r="GOZ5" s="191"/>
      <c r="GPA5" s="191"/>
      <c r="GPB5" s="191"/>
      <c r="GPC5" s="191"/>
      <c r="GPD5" s="191"/>
      <c r="GPE5" s="191"/>
      <c r="GPF5" s="191"/>
      <c r="GPG5" s="191"/>
      <c r="GPH5" s="191"/>
      <c r="GPI5" s="191"/>
      <c r="GPJ5" s="191"/>
      <c r="GPK5" s="191"/>
      <c r="GPL5" s="191"/>
      <c r="GPM5" s="191"/>
      <c r="GPN5" s="191"/>
      <c r="GPO5" s="191"/>
      <c r="GPP5" s="191"/>
      <c r="GPQ5" s="191"/>
      <c r="GPR5" s="191"/>
      <c r="GPS5" s="191"/>
      <c r="GPT5" s="191"/>
      <c r="GPU5" s="191"/>
      <c r="GPV5" s="191"/>
      <c r="GPW5" s="191"/>
      <c r="GPX5" s="191"/>
      <c r="GPY5" s="191"/>
      <c r="GPZ5" s="191"/>
      <c r="GQA5" s="191"/>
      <c r="GQB5" s="191"/>
      <c r="GQC5" s="191"/>
      <c r="GQD5" s="191"/>
      <c r="GQE5" s="191"/>
      <c r="GQF5" s="191"/>
      <c r="GQG5" s="191"/>
      <c r="GQH5" s="191"/>
      <c r="GQI5" s="191"/>
      <c r="GQJ5" s="191"/>
      <c r="GQK5" s="191"/>
      <c r="GQL5" s="191"/>
      <c r="GQM5" s="191"/>
      <c r="GQN5" s="191"/>
      <c r="GQO5" s="191"/>
      <c r="GQP5" s="191"/>
      <c r="GQQ5" s="191"/>
      <c r="GQR5" s="191"/>
      <c r="GQS5" s="191"/>
      <c r="GQT5" s="191"/>
      <c r="GQU5" s="191"/>
      <c r="GQV5" s="191"/>
      <c r="GQW5" s="191"/>
      <c r="GQX5" s="191"/>
      <c r="GQY5" s="191"/>
      <c r="GQZ5" s="191"/>
      <c r="GRA5" s="191"/>
      <c r="GRB5" s="191"/>
      <c r="GRC5" s="191"/>
      <c r="GRD5" s="191"/>
      <c r="GRE5" s="191"/>
      <c r="GRF5" s="191"/>
      <c r="GRG5" s="191"/>
      <c r="GRH5" s="191"/>
      <c r="GRI5" s="191"/>
      <c r="GRJ5" s="191"/>
      <c r="GRK5" s="191"/>
      <c r="GRL5" s="191"/>
      <c r="GRM5" s="191"/>
      <c r="GRN5" s="191"/>
      <c r="GRO5" s="191"/>
      <c r="GRP5" s="191"/>
      <c r="GRQ5" s="191"/>
      <c r="GRR5" s="191"/>
      <c r="GRS5" s="191"/>
      <c r="GRT5" s="191"/>
      <c r="GRU5" s="191"/>
      <c r="GRV5" s="191"/>
      <c r="GRW5" s="191"/>
      <c r="GRX5" s="191"/>
      <c r="GRY5" s="191"/>
      <c r="GRZ5" s="191"/>
      <c r="GSA5" s="191"/>
      <c r="GSB5" s="191"/>
      <c r="GSC5" s="191"/>
      <c r="GSD5" s="191"/>
      <c r="GSE5" s="191"/>
      <c r="GSF5" s="191"/>
      <c r="GSG5" s="191"/>
      <c r="GSH5" s="191"/>
      <c r="GSI5" s="191"/>
      <c r="GSJ5" s="191"/>
      <c r="GSK5" s="191"/>
      <c r="GSL5" s="191"/>
      <c r="GSM5" s="191"/>
      <c r="GSN5" s="191"/>
      <c r="GSO5" s="191"/>
      <c r="GSP5" s="191"/>
      <c r="GSQ5" s="191"/>
      <c r="GSR5" s="191"/>
      <c r="GSS5" s="191"/>
      <c r="GST5" s="191"/>
      <c r="GSU5" s="191"/>
      <c r="GSV5" s="191"/>
      <c r="GSW5" s="191"/>
      <c r="GSX5" s="191"/>
      <c r="GSY5" s="191"/>
      <c r="GSZ5" s="191"/>
      <c r="GTA5" s="191"/>
      <c r="GTB5" s="191"/>
      <c r="GTC5" s="191"/>
      <c r="GTD5" s="191"/>
      <c r="GTE5" s="191"/>
      <c r="GTF5" s="191"/>
      <c r="GTG5" s="191"/>
      <c r="GTH5" s="191"/>
      <c r="GTI5" s="191"/>
      <c r="GTJ5" s="191"/>
      <c r="GTK5" s="191"/>
      <c r="GTL5" s="191"/>
      <c r="GTM5" s="191"/>
      <c r="GTN5" s="191"/>
      <c r="GTO5" s="191"/>
      <c r="GTP5" s="191"/>
      <c r="GTQ5" s="191"/>
      <c r="GTR5" s="191"/>
      <c r="GTS5" s="191"/>
      <c r="GTT5" s="191"/>
      <c r="GTU5" s="191"/>
      <c r="GTV5" s="191"/>
      <c r="GTW5" s="191"/>
      <c r="GTX5" s="191"/>
      <c r="GTY5" s="191"/>
      <c r="GTZ5" s="191"/>
      <c r="GUA5" s="191"/>
      <c r="GUB5" s="191"/>
      <c r="GUC5" s="191"/>
      <c r="GUD5" s="191"/>
      <c r="GUE5" s="191"/>
      <c r="GUF5" s="191"/>
      <c r="GUG5" s="191"/>
      <c r="GUH5" s="191"/>
      <c r="GUI5" s="191"/>
      <c r="GUJ5" s="191"/>
      <c r="GUK5" s="191"/>
      <c r="GUL5" s="191"/>
      <c r="GUM5" s="191"/>
      <c r="GUN5" s="191"/>
      <c r="GUO5" s="191"/>
      <c r="GUP5" s="191"/>
      <c r="GUQ5" s="191"/>
      <c r="GUR5" s="191"/>
      <c r="GUS5" s="191"/>
      <c r="GUT5" s="191"/>
      <c r="GUU5" s="191"/>
      <c r="GUV5" s="191"/>
      <c r="GUW5" s="191"/>
      <c r="GUX5" s="191"/>
      <c r="GUY5" s="191"/>
      <c r="GUZ5" s="191"/>
      <c r="GVA5" s="191"/>
      <c r="GVB5" s="191"/>
      <c r="GVC5" s="191"/>
      <c r="GVD5" s="191"/>
      <c r="GVE5" s="191"/>
      <c r="GVF5" s="191"/>
      <c r="GVG5" s="191"/>
      <c r="GVH5" s="191"/>
      <c r="GVI5" s="191"/>
      <c r="GVJ5" s="191"/>
      <c r="GVK5" s="191"/>
      <c r="GVL5" s="191"/>
      <c r="GVM5" s="191"/>
      <c r="GVN5" s="191"/>
      <c r="GVO5" s="191"/>
      <c r="GVP5" s="191"/>
      <c r="GVQ5" s="191"/>
      <c r="GVR5" s="191"/>
      <c r="GVS5" s="191"/>
      <c r="GVT5" s="191"/>
      <c r="GVU5" s="191"/>
      <c r="GVV5" s="191"/>
      <c r="GVW5" s="191"/>
      <c r="GVX5" s="191"/>
      <c r="GVY5" s="191"/>
      <c r="GVZ5" s="191"/>
      <c r="GWA5" s="191"/>
      <c r="GWB5" s="191"/>
      <c r="GWC5" s="191"/>
      <c r="GWD5" s="191"/>
      <c r="GWE5" s="191"/>
      <c r="GWF5" s="191"/>
      <c r="GWG5" s="191"/>
      <c r="GWH5" s="191"/>
      <c r="GWI5" s="191"/>
      <c r="GWJ5" s="191"/>
      <c r="GWK5" s="191"/>
      <c r="GWL5" s="191"/>
      <c r="GWM5" s="191"/>
      <c r="GWN5" s="191"/>
      <c r="GWO5" s="191"/>
      <c r="GWP5" s="191"/>
      <c r="GWQ5" s="191"/>
      <c r="GWR5" s="191"/>
      <c r="GWS5" s="191"/>
      <c r="GWT5" s="191"/>
      <c r="GWU5" s="191"/>
      <c r="GWV5" s="191"/>
      <c r="GWW5" s="191"/>
      <c r="GWX5" s="191"/>
      <c r="GWY5" s="191"/>
      <c r="GWZ5" s="191"/>
      <c r="GXA5" s="191"/>
      <c r="GXB5" s="191"/>
      <c r="GXC5" s="191"/>
      <c r="GXD5" s="191"/>
      <c r="GXE5" s="191"/>
      <c r="GXF5" s="191"/>
      <c r="GXG5" s="191"/>
      <c r="GXH5" s="191"/>
      <c r="GXI5" s="191"/>
      <c r="GXJ5" s="191"/>
      <c r="GXK5" s="191"/>
      <c r="GXL5" s="191"/>
      <c r="GXM5" s="191"/>
      <c r="GXN5" s="191"/>
      <c r="GXO5" s="191"/>
      <c r="GXP5" s="191"/>
      <c r="GXQ5" s="191"/>
      <c r="GXR5" s="191"/>
      <c r="GXS5" s="191"/>
      <c r="GXT5" s="191"/>
      <c r="GXU5" s="191"/>
      <c r="GXV5" s="191"/>
      <c r="GXW5" s="191"/>
      <c r="GXX5" s="191"/>
      <c r="GXY5" s="191"/>
      <c r="GXZ5" s="191"/>
      <c r="GYA5" s="191"/>
      <c r="GYB5" s="191"/>
      <c r="GYC5" s="191"/>
      <c r="GYD5" s="191"/>
      <c r="GYE5" s="191"/>
      <c r="GYF5" s="191"/>
      <c r="GYG5" s="191"/>
      <c r="GYH5" s="191"/>
      <c r="GYI5" s="191"/>
      <c r="GYJ5" s="191"/>
      <c r="GYK5" s="191"/>
      <c r="GYL5" s="191"/>
      <c r="GYM5" s="191"/>
      <c r="GYN5" s="191"/>
      <c r="GYO5" s="191"/>
      <c r="GYP5" s="191"/>
      <c r="GYQ5" s="191"/>
      <c r="GYR5" s="191"/>
      <c r="GYS5" s="191"/>
      <c r="GYT5" s="191"/>
      <c r="GYU5" s="191"/>
      <c r="GYV5" s="191"/>
      <c r="GYW5" s="191"/>
      <c r="GYX5" s="191"/>
      <c r="GYY5" s="191"/>
      <c r="GYZ5" s="191"/>
      <c r="GZA5" s="191"/>
      <c r="GZB5" s="191"/>
      <c r="GZC5" s="191"/>
      <c r="GZD5" s="191"/>
      <c r="GZE5" s="191"/>
      <c r="GZF5" s="191"/>
      <c r="GZG5" s="191"/>
      <c r="GZH5" s="191"/>
      <c r="GZI5" s="191"/>
      <c r="GZJ5" s="191"/>
      <c r="GZK5" s="191"/>
      <c r="GZL5" s="191"/>
      <c r="GZM5" s="191"/>
      <c r="GZN5" s="191"/>
      <c r="GZO5" s="191"/>
      <c r="GZP5" s="191"/>
      <c r="GZQ5" s="191"/>
      <c r="GZR5" s="191"/>
      <c r="GZS5" s="191"/>
      <c r="GZT5" s="191"/>
      <c r="GZU5" s="191"/>
      <c r="GZV5" s="191"/>
      <c r="GZW5" s="191"/>
      <c r="GZX5" s="191"/>
      <c r="GZY5" s="191"/>
      <c r="GZZ5" s="191"/>
      <c r="HAA5" s="191"/>
      <c r="HAB5" s="191"/>
      <c r="HAC5" s="191"/>
      <c r="HAD5" s="191"/>
      <c r="HAE5" s="191"/>
      <c r="HAF5" s="191"/>
      <c r="HAG5" s="191"/>
      <c r="HAH5" s="191"/>
      <c r="HAI5" s="191"/>
      <c r="HAJ5" s="191"/>
      <c r="HAK5" s="191"/>
      <c r="HAL5" s="191"/>
      <c r="HAM5" s="191"/>
      <c r="HAN5" s="191"/>
      <c r="HAO5" s="191"/>
      <c r="HAP5" s="191"/>
      <c r="HAQ5" s="191"/>
      <c r="HAR5" s="191"/>
      <c r="HAS5" s="191"/>
      <c r="HAT5" s="191"/>
      <c r="HAU5" s="191"/>
      <c r="HAV5" s="191"/>
      <c r="HAW5" s="191"/>
      <c r="HAX5" s="191"/>
      <c r="HAY5" s="191"/>
      <c r="HAZ5" s="191"/>
      <c r="HBA5" s="191"/>
      <c r="HBB5" s="191"/>
      <c r="HBC5" s="191"/>
      <c r="HBD5" s="191"/>
      <c r="HBE5" s="191"/>
      <c r="HBF5" s="191"/>
      <c r="HBG5" s="191"/>
      <c r="HBH5" s="191"/>
      <c r="HBI5" s="191"/>
      <c r="HBJ5" s="191"/>
      <c r="HBK5" s="191"/>
      <c r="HBL5" s="191"/>
      <c r="HBM5" s="191"/>
      <c r="HBN5" s="191"/>
      <c r="HBO5" s="191"/>
      <c r="HBP5" s="191"/>
      <c r="HBQ5" s="191"/>
      <c r="HBR5" s="191"/>
      <c r="HBS5" s="191"/>
      <c r="HBT5" s="191"/>
      <c r="HBU5" s="191"/>
      <c r="HBV5" s="191"/>
      <c r="HBW5" s="191"/>
      <c r="HBX5" s="191"/>
      <c r="HBY5" s="191"/>
      <c r="HBZ5" s="191"/>
      <c r="HCA5" s="191"/>
      <c r="HCB5" s="191"/>
      <c r="HCC5" s="191"/>
      <c r="HCD5" s="191"/>
      <c r="HCE5" s="191"/>
      <c r="HCF5" s="191"/>
      <c r="HCG5" s="191"/>
      <c r="HCH5" s="191"/>
      <c r="HCI5" s="191"/>
      <c r="HCJ5" s="191"/>
      <c r="HCK5" s="191"/>
      <c r="HCL5" s="191"/>
      <c r="HCM5" s="191"/>
      <c r="HCN5" s="191"/>
      <c r="HCO5" s="191"/>
      <c r="HCP5" s="191"/>
      <c r="HCQ5" s="191"/>
      <c r="HCR5" s="191"/>
      <c r="HCS5" s="191"/>
      <c r="HCT5" s="191"/>
      <c r="HCU5" s="191"/>
      <c r="HCV5" s="191"/>
      <c r="HCW5" s="191"/>
      <c r="HCX5" s="191"/>
      <c r="HCY5" s="191"/>
      <c r="HCZ5" s="191"/>
      <c r="HDA5" s="191"/>
      <c r="HDB5" s="191"/>
      <c r="HDC5" s="191"/>
      <c r="HDD5" s="191"/>
      <c r="HDE5" s="191"/>
      <c r="HDF5" s="191"/>
      <c r="HDG5" s="191"/>
      <c r="HDH5" s="191"/>
      <c r="HDI5" s="191"/>
      <c r="HDJ5" s="191"/>
      <c r="HDK5" s="191"/>
      <c r="HDL5" s="191"/>
      <c r="HDM5" s="191"/>
      <c r="HDN5" s="191"/>
      <c r="HDO5" s="191"/>
      <c r="HDP5" s="191"/>
      <c r="HDQ5" s="191"/>
      <c r="HDR5" s="191"/>
      <c r="HDS5" s="191"/>
      <c r="HDT5" s="191"/>
      <c r="HDU5" s="191"/>
      <c r="HDV5" s="191"/>
      <c r="HDW5" s="191"/>
      <c r="HDX5" s="191"/>
      <c r="HDY5" s="191"/>
      <c r="HDZ5" s="191"/>
      <c r="HEA5" s="191"/>
      <c r="HEB5" s="191"/>
      <c r="HEC5" s="191"/>
      <c r="HED5" s="191"/>
      <c r="HEE5" s="191"/>
      <c r="HEF5" s="191"/>
      <c r="HEG5" s="191"/>
      <c r="HEH5" s="191"/>
      <c r="HEI5" s="191"/>
      <c r="HEJ5" s="191"/>
      <c r="HEK5" s="191"/>
      <c r="HEL5" s="191"/>
      <c r="HEM5" s="191"/>
      <c r="HEN5" s="191"/>
      <c r="HEO5" s="191"/>
      <c r="HEP5" s="191"/>
      <c r="HEQ5" s="191"/>
      <c r="HER5" s="191"/>
      <c r="HES5" s="191"/>
      <c r="HET5" s="191"/>
      <c r="HEU5" s="191"/>
      <c r="HEV5" s="191"/>
      <c r="HEW5" s="191"/>
      <c r="HEX5" s="191"/>
      <c r="HEY5" s="191"/>
      <c r="HEZ5" s="191"/>
      <c r="HFA5" s="191"/>
      <c r="HFB5" s="191"/>
      <c r="HFC5" s="191"/>
      <c r="HFD5" s="191"/>
      <c r="HFE5" s="191"/>
      <c r="HFF5" s="191"/>
      <c r="HFG5" s="191"/>
      <c r="HFH5" s="191"/>
      <c r="HFI5" s="191"/>
      <c r="HFJ5" s="191"/>
      <c r="HFK5" s="191"/>
      <c r="HFL5" s="191"/>
      <c r="HFM5" s="191"/>
      <c r="HFN5" s="191"/>
      <c r="HFO5" s="191"/>
      <c r="HFP5" s="191"/>
      <c r="HFQ5" s="191"/>
      <c r="HFR5" s="191"/>
      <c r="HFS5" s="191"/>
      <c r="HFT5" s="191"/>
      <c r="HFU5" s="191"/>
      <c r="HFV5" s="191"/>
      <c r="HFW5" s="191"/>
      <c r="HFX5" s="191"/>
      <c r="HFY5" s="191"/>
      <c r="HFZ5" s="191"/>
      <c r="HGA5" s="191"/>
      <c r="HGB5" s="191"/>
      <c r="HGC5" s="191"/>
      <c r="HGD5" s="191"/>
      <c r="HGE5" s="191"/>
      <c r="HGF5" s="191"/>
      <c r="HGG5" s="191"/>
      <c r="HGH5" s="191"/>
      <c r="HGI5" s="191"/>
      <c r="HGJ5" s="191"/>
      <c r="HGK5" s="191"/>
      <c r="HGL5" s="191"/>
      <c r="HGM5" s="191"/>
      <c r="HGN5" s="191"/>
      <c r="HGO5" s="191"/>
      <c r="HGP5" s="191"/>
      <c r="HGQ5" s="191"/>
      <c r="HGR5" s="191"/>
      <c r="HGS5" s="191"/>
      <c r="HGT5" s="191"/>
      <c r="HGU5" s="191"/>
      <c r="HGV5" s="191"/>
      <c r="HGW5" s="191"/>
      <c r="HGX5" s="191"/>
      <c r="HGY5" s="191"/>
      <c r="HGZ5" s="191"/>
      <c r="HHA5" s="191"/>
      <c r="HHB5" s="191"/>
      <c r="HHC5" s="191"/>
      <c r="HHD5" s="191"/>
      <c r="HHE5" s="191"/>
      <c r="HHF5" s="191"/>
      <c r="HHG5" s="191"/>
      <c r="HHH5" s="191"/>
      <c r="HHI5" s="191"/>
      <c r="HHJ5" s="191"/>
      <c r="HHK5" s="191"/>
      <c r="HHL5" s="191"/>
      <c r="HHM5" s="191"/>
      <c r="HHN5" s="191"/>
      <c r="HHO5" s="191"/>
      <c r="HHP5" s="191"/>
      <c r="HHQ5" s="191"/>
      <c r="HHR5" s="191"/>
      <c r="HHS5" s="191"/>
      <c r="HHT5" s="191"/>
      <c r="HHU5" s="191"/>
      <c r="HHV5" s="191"/>
      <c r="HHW5" s="191"/>
      <c r="HHX5" s="191"/>
      <c r="HHY5" s="191"/>
      <c r="HHZ5" s="191"/>
      <c r="HIA5" s="191"/>
      <c r="HIB5" s="191"/>
      <c r="HIC5" s="191"/>
      <c r="HID5" s="191"/>
      <c r="HIE5" s="191"/>
      <c r="HIF5" s="191"/>
      <c r="HIG5" s="191"/>
      <c r="HIH5" s="191"/>
      <c r="HII5" s="191"/>
      <c r="HIJ5" s="191"/>
      <c r="HIK5" s="191"/>
      <c r="HIL5" s="191"/>
      <c r="HIM5" s="191"/>
      <c r="HIN5" s="191"/>
      <c r="HIO5" s="191"/>
      <c r="HIP5" s="191"/>
      <c r="HIQ5" s="191"/>
      <c r="HIR5" s="191"/>
      <c r="HIS5" s="191"/>
      <c r="HIT5" s="191"/>
      <c r="HIU5" s="191"/>
      <c r="HIV5" s="191"/>
      <c r="HIW5" s="191"/>
      <c r="HIX5" s="191"/>
      <c r="HIY5" s="191"/>
      <c r="HIZ5" s="191"/>
      <c r="HJA5" s="191"/>
      <c r="HJB5" s="191"/>
      <c r="HJC5" s="191"/>
      <c r="HJD5" s="191"/>
      <c r="HJE5" s="191"/>
      <c r="HJF5" s="191"/>
      <c r="HJG5" s="191"/>
      <c r="HJH5" s="191"/>
      <c r="HJI5" s="191"/>
      <c r="HJJ5" s="191"/>
      <c r="HJK5" s="191"/>
      <c r="HJL5" s="191"/>
      <c r="HJM5" s="191"/>
      <c r="HJN5" s="191"/>
      <c r="HJO5" s="191"/>
      <c r="HJP5" s="191"/>
      <c r="HJQ5" s="191"/>
      <c r="HJR5" s="191"/>
      <c r="HJS5" s="191"/>
      <c r="HJT5" s="191"/>
      <c r="HJU5" s="191"/>
      <c r="HJV5" s="191"/>
      <c r="HJW5" s="191"/>
      <c r="HJX5" s="191"/>
      <c r="HJY5" s="191"/>
      <c r="HJZ5" s="191"/>
      <c r="HKA5" s="191"/>
      <c r="HKB5" s="191"/>
      <c r="HKC5" s="191"/>
      <c r="HKD5" s="191"/>
      <c r="HKE5" s="191"/>
      <c r="HKF5" s="191"/>
      <c r="HKG5" s="191"/>
      <c r="HKH5" s="191"/>
      <c r="HKI5" s="191"/>
      <c r="HKJ5" s="191"/>
      <c r="HKK5" s="191"/>
      <c r="HKL5" s="191"/>
      <c r="HKM5" s="191"/>
      <c r="HKN5" s="191"/>
      <c r="HKO5" s="191"/>
      <c r="HKP5" s="191"/>
      <c r="HKQ5" s="191"/>
      <c r="HKR5" s="191"/>
      <c r="HKS5" s="191"/>
      <c r="HKT5" s="191"/>
      <c r="HKU5" s="191"/>
      <c r="HKV5" s="191"/>
      <c r="HKW5" s="191"/>
      <c r="HKX5" s="191"/>
      <c r="HKY5" s="191"/>
      <c r="HKZ5" s="191"/>
      <c r="HLA5" s="191"/>
      <c r="HLB5" s="191"/>
      <c r="HLC5" s="191"/>
      <c r="HLD5" s="191"/>
      <c r="HLE5" s="191"/>
      <c r="HLF5" s="191"/>
      <c r="HLG5" s="191"/>
      <c r="HLH5" s="191"/>
      <c r="HLI5" s="191"/>
      <c r="HLJ5" s="191"/>
      <c r="HLK5" s="191"/>
      <c r="HLL5" s="191"/>
      <c r="HLM5" s="191"/>
      <c r="HLN5" s="191"/>
      <c r="HLO5" s="191"/>
      <c r="HLP5" s="191"/>
      <c r="HLQ5" s="191"/>
      <c r="HLR5" s="191"/>
      <c r="HLS5" s="191"/>
      <c r="HLT5" s="191"/>
      <c r="HLU5" s="191"/>
      <c r="HLV5" s="191"/>
      <c r="HLW5" s="191"/>
      <c r="HLX5" s="191"/>
      <c r="HLY5" s="191"/>
      <c r="HLZ5" s="191"/>
      <c r="HMA5" s="191"/>
      <c r="HMB5" s="191"/>
      <c r="HMC5" s="191"/>
      <c r="HMD5" s="191"/>
      <c r="HME5" s="191"/>
      <c r="HMF5" s="191"/>
      <c r="HMG5" s="191"/>
      <c r="HMH5" s="191"/>
      <c r="HMI5" s="191"/>
      <c r="HMJ5" s="191"/>
      <c r="HMK5" s="191"/>
      <c r="HML5" s="191"/>
      <c r="HMM5" s="191"/>
      <c r="HMN5" s="191"/>
      <c r="HMO5" s="191"/>
      <c r="HMP5" s="191"/>
      <c r="HMQ5" s="191"/>
      <c r="HMR5" s="191"/>
      <c r="HMS5" s="191"/>
      <c r="HMT5" s="191"/>
      <c r="HMU5" s="191"/>
      <c r="HMV5" s="191"/>
      <c r="HMW5" s="191"/>
      <c r="HMX5" s="191"/>
      <c r="HMY5" s="191"/>
      <c r="HMZ5" s="191"/>
      <c r="HNA5" s="191"/>
      <c r="HNB5" s="191"/>
      <c r="HNC5" s="191"/>
      <c r="HND5" s="191"/>
      <c r="HNE5" s="191"/>
      <c r="HNF5" s="191"/>
      <c r="HNG5" s="191"/>
      <c r="HNH5" s="191"/>
      <c r="HNI5" s="191"/>
      <c r="HNJ5" s="191"/>
      <c r="HNK5" s="191"/>
      <c r="HNL5" s="191"/>
      <c r="HNM5" s="191"/>
      <c r="HNN5" s="191"/>
      <c r="HNO5" s="191"/>
      <c r="HNP5" s="191"/>
      <c r="HNQ5" s="191"/>
      <c r="HNR5" s="191"/>
      <c r="HNS5" s="191"/>
      <c r="HNT5" s="191"/>
      <c r="HNU5" s="191"/>
      <c r="HNV5" s="191"/>
      <c r="HNW5" s="191"/>
      <c r="HNX5" s="191"/>
      <c r="HNY5" s="191"/>
      <c r="HNZ5" s="191"/>
      <c r="HOA5" s="191"/>
      <c r="HOB5" s="191"/>
      <c r="HOC5" s="191"/>
      <c r="HOD5" s="191"/>
      <c r="HOE5" s="191"/>
      <c r="HOF5" s="191"/>
      <c r="HOG5" s="191"/>
      <c r="HOH5" s="191"/>
      <c r="HOI5" s="191"/>
      <c r="HOJ5" s="191"/>
      <c r="HOK5" s="191"/>
      <c r="HOL5" s="191"/>
      <c r="HOM5" s="191"/>
      <c r="HON5" s="191"/>
      <c r="HOO5" s="191"/>
      <c r="HOP5" s="191"/>
      <c r="HOQ5" s="191"/>
      <c r="HOR5" s="191"/>
      <c r="HOS5" s="191"/>
      <c r="HOT5" s="191"/>
      <c r="HOU5" s="191"/>
      <c r="HOV5" s="191"/>
      <c r="HOW5" s="191"/>
      <c r="HOX5" s="191"/>
      <c r="HOY5" s="191"/>
      <c r="HOZ5" s="191"/>
      <c r="HPA5" s="191"/>
      <c r="HPB5" s="191"/>
      <c r="HPC5" s="191"/>
      <c r="HPD5" s="191"/>
      <c r="HPE5" s="191"/>
      <c r="HPF5" s="191"/>
      <c r="HPG5" s="191"/>
      <c r="HPH5" s="191"/>
      <c r="HPI5" s="191"/>
      <c r="HPJ5" s="191"/>
      <c r="HPK5" s="191"/>
      <c r="HPL5" s="191"/>
      <c r="HPM5" s="191"/>
      <c r="HPN5" s="191"/>
      <c r="HPO5" s="191"/>
      <c r="HPP5" s="191"/>
      <c r="HPQ5" s="191"/>
      <c r="HPR5" s="191"/>
      <c r="HPS5" s="191"/>
      <c r="HPT5" s="191"/>
      <c r="HPU5" s="191"/>
      <c r="HPV5" s="191"/>
      <c r="HPW5" s="191"/>
      <c r="HPX5" s="191"/>
      <c r="HPY5" s="191"/>
      <c r="HPZ5" s="191"/>
      <c r="HQA5" s="191"/>
      <c r="HQB5" s="191"/>
      <c r="HQC5" s="191"/>
      <c r="HQD5" s="191"/>
      <c r="HQE5" s="191"/>
      <c r="HQF5" s="191"/>
      <c r="HQG5" s="191"/>
      <c r="HQH5" s="191"/>
      <c r="HQI5" s="191"/>
      <c r="HQJ5" s="191"/>
      <c r="HQK5" s="191"/>
      <c r="HQL5" s="191"/>
      <c r="HQM5" s="191"/>
      <c r="HQN5" s="191"/>
      <c r="HQO5" s="191"/>
      <c r="HQP5" s="191"/>
      <c r="HQQ5" s="191"/>
      <c r="HQR5" s="191"/>
      <c r="HQS5" s="191"/>
      <c r="HQT5" s="191"/>
      <c r="HQU5" s="191"/>
      <c r="HQV5" s="191"/>
      <c r="HQW5" s="191"/>
      <c r="HQX5" s="191"/>
      <c r="HQY5" s="191"/>
      <c r="HQZ5" s="191"/>
      <c r="HRA5" s="191"/>
      <c r="HRB5" s="191"/>
      <c r="HRC5" s="191"/>
      <c r="HRD5" s="191"/>
      <c r="HRE5" s="191"/>
      <c r="HRF5" s="191"/>
      <c r="HRG5" s="191"/>
      <c r="HRH5" s="191"/>
      <c r="HRI5" s="191"/>
      <c r="HRJ5" s="191"/>
      <c r="HRK5" s="191"/>
      <c r="HRL5" s="191"/>
      <c r="HRM5" s="191"/>
      <c r="HRN5" s="191"/>
      <c r="HRO5" s="191"/>
      <c r="HRP5" s="191"/>
      <c r="HRQ5" s="191"/>
      <c r="HRR5" s="191"/>
      <c r="HRS5" s="191"/>
      <c r="HRT5" s="191"/>
      <c r="HRU5" s="191"/>
      <c r="HRV5" s="191"/>
      <c r="HRW5" s="191"/>
      <c r="HRX5" s="191"/>
      <c r="HRY5" s="191"/>
      <c r="HRZ5" s="191"/>
      <c r="HSA5" s="191"/>
      <c r="HSB5" s="191"/>
      <c r="HSC5" s="191"/>
      <c r="HSD5" s="191"/>
      <c r="HSE5" s="191"/>
      <c r="HSF5" s="191"/>
      <c r="HSG5" s="191"/>
      <c r="HSH5" s="191"/>
      <c r="HSI5" s="191"/>
      <c r="HSJ5" s="191"/>
      <c r="HSK5" s="191"/>
      <c r="HSL5" s="191"/>
      <c r="HSM5" s="191"/>
      <c r="HSN5" s="191"/>
      <c r="HSO5" s="191"/>
      <c r="HSP5" s="191"/>
      <c r="HSQ5" s="191"/>
      <c r="HSR5" s="191"/>
      <c r="HSS5" s="191"/>
      <c r="HST5" s="191"/>
      <c r="HSU5" s="191"/>
      <c r="HSV5" s="191"/>
      <c r="HSW5" s="191"/>
      <c r="HSX5" s="191"/>
      <c r="HSY5" s="191"/>
      <c r="HSZ5" s="191"/>
      <c r="HTA5" s="191"/>
      <c r="HTB5" s="191"/>
      <c r="HTC5" s="191"/>
      <c r="HTD5" s="191"/>
      <c r="HTE5" s="191"/>
      <c r="HTF5" s="191"/>
      <c r="HTG5" s="191"/>
      <c r="HTH5" s="191"/>
      <c r="HTI5" s="191"/>
      <c r="HTJ5" s="191"/>
      <c r="HTK5" s="191"/>
      <c r="HTL5" s="191"/>
      <c r="HTM5" s="191"/>
      <c r="HTN5" s="191"/>
      <c r="HTO5" s="191"/>
      <c r="HTP5" s="191"/>
      <c r="HTQ5" s="191"/>
      <c r="HTR5" s="191"/>
      <c r="HTS5" s="191"/>
      <c r="HTT5" s="191"/>
      <c r="HTU5" s="191"/>
      <c r="HTV5" s="191"/>
      <c r="HTW5" s="191"/>
      <c r="HTX5" s="191"/>
      <c r="HTY5" s="191"/>
      <c r="HTZ5" s="191"/>
      <c r="HUA5" s="191"/>
      <c r="HUB5" s="191"/>
      <c r="HUC5" s="191"/>
      <c r="HUD5" s="191"/>
      <c r="HUE5" s="191"/>
      <c r="HUF5" s="191"/>
      <c r="HUG5" s="191"/>
      <c r="HUH5" s="191"/>
      <c r="HUI5" s="191"/>
      <c r="HUJ5" s="191"/>
      <c r="HUK5" s="191"/>
      <c r="HUL5" s="191"/>
      <c r="HUM5" s="191"/>
      <c r="HUN5" s="191"/>
      <c r="HUO5" s="191"/>
      <c r="HUP5" s="191"/>
      <c r="HUQ5" s="191"/>
      <c r="HUR5" s="191"/>
      <c r="HUS5" s="191"/>
      <c r="HUT5" s="191"/>
      <c r="HUU5" s="191"/>
      <c r="HUV5" s="191"/>
      <c r="HUW5" s="191"/>
      <c r="HUX5" s="191"/>
      <c r="HUY5" s="191"/>
      <c r="HUZ5" s="191"/>
      <c r="HVA5" s="191"/>
      <c r="HVB5" s="191"/>
      <c r="HVC5" s="191"/>
      <c r="HVD5" s="191"/>
      <c r="HVE5" s="191"/>
      <c r="HVF5" s="191"/>
      <c r="HVG5" s="191"/>
      <c r="HVH5" s="191"/>
      <c r="HVI5" s="191"/>
      <c r="HVJ5" s="191"/>
      <c r="HVK5" s="191"/>
      <c r="HVL5" s="191"/>
      <c r="HVM5" s="191"/>
      <c r="HVN5" s="191"/>
      <c r="HVO5" s="191"/>
      <c r="HVP5" s="191"/>
      <c r="HVQ5" s="191"/>
      <c r="HVR5" s="191"/>
      <c r="HVS5" s="191"/>
      <c r="HVT5" s="191"/>
      <c r="HVU5" s="191"/>
      <c r="HVV5" s="191"/>
      <c r="HVW5" s="191"/>
      <c r="HVX5" s="191"/>
      <c r="HVY5" s="191"/>
      <c r="HVZ5" s="191"/>
      <c r="HWA5" s="191"/>
      <c r="HWB5" s="191"/>
      <c r="HWC5" s="191"/>
      <c r="HWD5" s="191"/>
      <c r="HWE5" s="191"/>
      <c r="HWF5" s="191"/>
      <c r="HWG5" s="191"/>
      <c r="HWH5" s="191"/>
      <c r="HWI5" s="191"/>
      <c r="HWJ5" s="191"/>
      <c r="HWK5" s="191"/>
      <c r="HWL5" s="191"/>
      <c r="HWM5" s="191"/>
      <c r="HWN5" s="191"/>
      <c r="HWO5" s="191"/>
      <c r="HWP5" s="191"/>
      <c r="HWQ5" s="191"/>
      <c r="HWR5" s="191"/>
      <c r="HWS5" s="191"/>
      <c r="HWT5" s="191"/>
      <c r="HWU5" s="191"/>
      <c r="HWV5" s="191"/>
      <c r="HWW5" s="191"/>
      <c r="HWX5" s="191"/>
      <c r="HWY5" s="191"/>
      <c r="HWZ5" s="191"/>
      <c r="HXA5" s="191"/>
      <c r="HXB5" s="191"/>
      <c r="HXC5" s="191"/>
      <c r="HXD5" s="191"/>
      <c r="HXE5" s="191"/>
      <c r="HXF5" s="191"/>
      <c r="HXG5" s="191"/>
      <c r="HXH5" s="191"/>
      <c r="HXI5" s="191"/>
      <c r="HXJ5" s="191"/>
      <c r="HXK5" s="191"/>
      <c r="HXL5" s="191"/>
      <c r="HXM5" s="191"/>
      <c r="HXN5" s="191"/>
      <c r="HXO5" s="191"/>
      <c r="HXP5" s="191"/>
      <c r="HXQ5" s="191"/>
      <c r="HXR5" s="191"/>
      <c r="HXS5" s="191"/>
      <c r="HXT5" s="191"/>
      <c r="HXU5" s="191"/>
      <c r="HXV5" s="191"/>
      <c r="HXW5" s="191"/>
      <c r="HXX5" s="191"/>
      <c r="HXY5" s="191"/>
      <c r="HXZ5" s="191"/>
      <c r="HYA5" s="191"/>
      <c r="HYB5" s="191"/>
      <c r="HYC5" s="191"/>
      <c r="HYD5" s="191"/>
      <c r="HYE5" s="191"/>
      <c r="HYF5" s="191"/>
      <c r="HYG5" s="191"/>
      <c r="HYH5" s="191"/>
      <c r="HYI5" s="191"/>
      <c r="HYJ5" s="191"/>
      <c r="HYK5" s="191"/>
      <c r="HYL5" s="191"/>
      <c r="HYM5" s="191"/>
      <c r="HYN5" s="191"/>
      <c r="HYO5" s="191"/>
      <c r="HYP5" s="191"/>
      <c r="HYQ5" s="191"/>
      <c r="HYR5" s="191"/>
      <c r="HYS5" s="191"/>
      <c r="HYT5" s="191"/>
      <c r="HYU5" s="191"/>
      <c r="HYV5" s="191"/>
      <c r="HYW5" s="191"/>
      <c r="HYX5" s="191"/>
      <c r="HYY5" s="191"/>
      <c r="HYZ5" s="191"/>
      <c r="HZA5" s="191"/>
      <c r="HZB5" s="191"/>
      <c r="HZC5" s="191"/>
      <c r="HZD5" s="191"/>
      <c r="HZE5" s="191"/>
      <c r="HZF5" s="191"/>
      <c r="HZG5" s="191"/>
      <c r="HZH5" s="191"/>
      <c r="HZI5" s="191"/>
      <c r="HZJ5" s="191"/>
      <c r="HZK5" s="191"/>
      <c r="HZL5" s="191"/>
      <c r="HZM5" s="191"/>
      <c r="HZN5" s="191"/>
      <c r="HZO5" s="191"/>
      <c r="HZP5" s="191"/>
      <c r="HZQ5" s="191"/>
      <c r="HZR5" s="191"/>
      <c r="HZS5" s="191"/>
      <c r="HZT5" s="191"/>
      <c r="HZU5" s="191"/>
      <c r="HZV5" s="191"/>
      <c r="HZW5" s="191"/>
      <c r="HZX5" s="191"/>
      <c r="HZY5" s="191"/>
      <c r="HZZ5" s="191"/>
      <c r="IAA5" s="191"/>
      <c r="IAB5" s="191"/>
      <c r="IAC5" s="191"/>
      <c r="IAD5" s="191"/>
      <c r="IAE5" s="191"/>
      <c r="IAF5" s="191"/>
      <c r="IAG5" s="191"/>
      <c r="IAH5" s="191"/>
      <c r="IAI5" s="191"/>
      <c r="IAJ5" s="191"/>
      <c r="IAK5" s="191"/>
      <c r="IAL5" s="191"/>
      <c r="IAM5" s="191"/>
      <c r="IAN5" s="191"/>
      <c r="IAO5" s="191"/>
      <c r="IAP5" s="191"/>
      <c r="IAQ5" s="191"/>
      <c r="IAR5" s="191"/>
      <c r="IAS5" s="191"/>
      <c r="IAT5" s="191"/>
      <c r="IAU5" s="191"/>
      <c r="IAV5" s="191"/>
      <c r="IAW5" s="191"/>
      <c r="IAX5" s="191"/>
      <c r="IAY5" s="191"/>
      <c r="IAZ5" s="191"/>
      <c r="IBA5" s="191"/>
      <c r="IBB5" s="191"/>
      <c r="IBC5" s="191"/>
      <c r="IBD5" s="191"/>
      <c r="IBE5" s="191"/>
      <c r="IBF5" s="191"/>
      <c r="IBG5" s="191"/>
      <c r="IBH5" s="191"/>
      <c r="IBI5" s="191"/>
      <c r="IBJ5" s="191"/>
      <c r="IBK5" s="191"/>
      <c r="IBL5" s="191"/>
      <c r="IBM5" s="191"/>
      <c r="IBN5" s="191"/>
      <c r="IBO5" s="191"/>
      <c r="IBP5" s="191"/>
      <c r="IBQ5" s="191"/>
      <c r="IBR5" s="191"/>
      <c r="IBS5" s="191"/>
      <c r="IBT5" s="191"/>
      <c r="IBU5" s="191"/>
      <c r="IBV5" s="191"/>
      <c r="IBW5" s="191"/>
      <c r="IBX5" s="191"/>
      <c r="IBY5" s="191"/>
      <c r="IBZ5" s="191"/>
      <c r="ICA5" s="191"/>
      <c r="ICB5" s="191"/>
      <c r="ICC5" s="191"/>
      <c r="ICD5" s="191"/>
      <c r="ICE5" s="191"/>
      <c r="ICF5" s="191"/>
      <c r="ICG5" s="191"/>
      <c r="ICH5" s="191"/>
      <c r="ICI5" s="191"/>
      <c r="ICJ5" s="191"/>
      <c r="ICK5" s="191"/>
      <c r="ICL5" s="191"/>
      <c r="ICM5" s="191"/>
      <c r="ICN5" s="191"/>
      <c r="ICO5" s="191"/>
      <c r="ICP5" s="191"/>
      <c r="ICQ5" s="191"/>
      <c r="ICR5" s="191"/>
      <c r="ICS5" s="191"/>
      <c r="ICT5" s="191"/>
      <c r="ICU5" s="191"/>
      <c r="ICV5" s="191"/>
      <c r="ICW5" s="191"/>
      <c r="ICX5" s="191"/>
      <c r="ICY5" s="191"/>
      <c r="ICZ5" s="191"/>
      <c r="IDA5" s="191"/>
      <c r="IDB5" s="191"/>
      <c r="IDC5" s="191"/>
      <c r="IDD5" s="191"/>
      <c r="IDE5" s="191"/>
      <c r="IDF5" s="191"/>
      <c r="IDG5" s="191"/>
      <c r="IDH5" s="191"/>
      <c r="IDI5" s="191"/>
      <c r="IDJ5" s="191"/>
      <c r="IDK5" s="191"/>
      <c r="IDL5" s="191"/>
      <c r="IDM5" s="191"/>
      <c r="IDN5" s="191"/>
      <c r="IDO5" s="191"/>
      <c r="IDP5" s="191"/>
      <c r="IDQ5" s="191"/>
      <c r="IDR5" s="191"/>
      <c r="IDS5" s="191"/>
      <c r="IDT5" s="191"/>
      <c r="IDU5" s="191"/>
      <c r="IDV5" s="191"/>
      <c r="IDW5" s="191"/>
      <c r="IDX5" s="191"/>
      <c r="IDY5" s="191"/>
      <c r="IDZ5" s="191"/>
      <c r="IEA5" s="191"/>
      <c r="IEB5" s="191"/>
      <c r="IEC5" s="191"/>
      <c r="IED5" s="191"/>
      <c r="IEE5" s="191"/>
      <c r="IEF5" s="191"/>
      <c r="IEG5" s="191"/>
      <c r="IEH5" s="191"/>
      <c r="IEI5" s="191"/>
      <c r="IEJ5" s="191"/>
      <c r="IEK5" s="191"/>
      <c r="IEL5" s="191"/>
      <c r="IEM5" s="191"/>
      <c r="IEN5" s="191"/>
      <c r="IEO5" s="191"/>
      <c r="IEP5" s="191"/>
      <c r="IEQ5" s="191"/>
      <c r="IER5" s="191"/>
      <c r="IES5" s="191"/>
      <c r="IET5" s="191"/>
      <c r="IEU5" s="191"/>
      <c r="IEV5" s="191"/>
      <c r="IEW5" s="191"/>
      <c r="IEX5" s="191"/>
      <c r="IEY5" s="191"/>
      <c r="IEZ5" s="191"/>
      <c r="IFA5" s="191"/>
      <c r="IFB5" s="191"/>
      <c r="IFC5" s="191"/>
      <c r="IFD5" s="191"/>
      <c r="IFE5" s="191"/>
      <c r="IFF5" s="191"/>
      <c r="IFG5" s="191"/>
      <c r="IFH5" s="191"/>
      <c r="IFI5" s="191"/>
      <c r="IFJ5" s="191"/>
      <c r="IFK5" s="191"/>
      <c r="IFL5" s="191"/>
      <c r="IFM5" s="191"/>
      <c r="IFN5" s="191"/>
      <c r="IFO5" s="191"/>
      <c r="IFP5" s="191"/>
      <c r="IFQ5" s="191"/>
      <c r="IFR5" s="191"/>
      <c r="IFS5" s="191"/>
      <c r="IFT5" s="191"/>
      <c r="IFU5" s="191"/>
      <c r="IFV5" s="191"/>
      <c r="IFW5" s="191"/>
      <c r="IFX5" s="191"/>
      <c r="IFY5" s="191"/>
      <c r="IFZ5" s="191"/>
      <c r="IGA5" s="191"/>
      <c r="IGB5" s="191"/>
      <c r="IGC5" s="191"/>
      <c r="IGD5" s="191"/>
      <c r="IGE5" s="191"/>
      <c r="IGF5" s="191"/>
      <c r="IGG5" s="191"/>
      <c r="IGH5" s="191"/>
      <c r="IGI5" s="191"/>
      <c r="IGJ5" s="191"/>
      <c r="IGK5" s="191"/>
      <c r="IGL5" s="191"/>
      <c r="IGM5" s="191"/>
      <c r="IGN5" s="191"/>
      <c r="IGO5" s="191"/>
      <c r="IGP5" s="191"/>
      <c r="IGQ5" s="191"/>
      <c r="IGR5" s="191"/>
      <c r="IGS5" s="191"/>
      <c r="IGT5" s="191"/>
      <c r="IGU5" s="191"/>
      <c r="IGV5" s="191"/>
      <c r="IGW5" s="191"/>
      <c r="IGX5" s="191"/>
      <c r="IGY5" s="191"/>
      <c r="IGZ5" s="191"/>
      <c r="IHA5" s="191"/>
      <c r="IHB5" s="191"/>
      <c r="IHC5" s="191"/>
      <c r="IHD5" s="191"/>
      <c r="IHE5" s="191"/>
      <c r="IHF5" s="191"/>
      <c r="IHG5" s="191"/>
      <c r="IHH5" s="191"/>
      <c r="IHI5" s="191"/>
      <c r="IHJ5" s="191"/>
      <c r="IHK5" s="191"/>
      <c r="IHL5" s="191"/>
      <c r="IHM5" s="191"/>
      <c r="IHN5" s="191"/>
      <c r="IHO5" s="191"/>
      <c r="IHP5" s="191"/>
      <c r="IHQ5" s="191"/>
      <c r="IHR5" s="191"/>
      <c r="IHS5" s="191"/>
      <c r="IHT5" s="191"/>
      <c r="IHU5" s="191"/>
      <c r="IHV5" s="191"/>
      <c r="IHW5" s="191"/>
      <c r="IHX5" s="191"/>
      <c r="IHY5" s="191"/>
      <c r="IHZ5" s="191"/>
      <c r="IIA5" s="191"/>
      <c r="IIB5" s="191"/>
      <c r="IIC5" s="191"/>
      <c r="IID5" s="191"/>
      <c r="IIE5" s="191"/>
      <c r="IIF5" s="191"/>
      <c r="IIG5" s="191"/>
      <c r="IIH5" s="191"/>
      <c r="III5" s="191"/>
      <c r="IIJ5" s="191"/>
      <c r="IIK5" s="191"/>
      <c r="IIL5" s="191"/>
      <c r="IIM5" s="191"/>
      <c r="IIN5" s="191"/>
      <c r="IIO5" s="191"/>
      <c r="IIP5" s="191"/>
      <c r="IIQ5" s="191"/>
      <c r="IIR5" s="191"/>
      <c r="IIS5" s="191"/>
      <c r="IIT5" s="191"/>
      <c r="IIU5" s="191"/>
      <c r="IIV5" s="191"/>
      <c r="IIW5" s="191"/>
      <c r="IIX5" s="191"/>
      <c r="IIY5" s="191"/>
      <c r="IIZ5" s="191"/>
      <c r="IJA5" s="191"/>
      <c r="IJB5" s="191"/>
      <c r="IJC5" s="191"/>
      <c r="IJD5" s="191"/>
      <c r="IJE5" s="191"/>
      <c r="IJF5" s="191"/>
      <c r="IJG5" s="191"/>
      <c r="IJH5" s="191"/>
      <c r="IJI5" s="191"/>
      <c r="IJJ5" s="191"/>
      <c r="IJK5" s="191"/>
      <c r="IJL5" s="191"/>
      <c r="IJM5" s="191"/>
      <c r="IJN5" s="191"/>
      <c r="IJO5" s="191"/>
      <c r="IJP5" s="191"/>
      <c r="IJQ5" s="191"/>
      <c r="IJR5" s="191"/>
      <c r="IJS5" s="191"/>
      <c r="IJT5" s="191"/>
      <c r="IJU5" s="191"/>
      <c r="IJV5" s="191"/>
      <c r="IJW5" s="191"/>
      <c r="IJX5" s="191"/>
      <c r="IJY5" s="191"/>
      <c r="IJZ5" s="191"/>
      <c r="IKA5" s="191"/>
      <c r="IKB5" s="191"/>
      <c r="IKC5" s="191"/>
      <c r="IKD5" s="191"/>
      <c r="IKE5" s="191"/>
      <c r="IKF5" s="191"/>
      <c r="IKG5" s="191"/>
      <c r="IKH5" s="191"/>
      <c r="IKI5" s="191"/>
      <c r="IKJ5" s="191"/>
      <c r="IKK5" s="191"/>
      <c r="IKL5" s="191"/>
      <c r="IKM5" s="191"/>
      <c r="IKN5" s="191"/>
      <c r="IKO5" s="191"/>
      <c r="IKP5" s="191"/>
      <c r="IKQ5" s="191"/>
      <c r="IKR5" s="191"/>
      <c r="IKS5" s="191"/>
      <c r="IKT5" s="191"/>
      <c r="IKU5" s="191"/>
      <c r="IKV5" s="191"/>
      <c r="IKW5" s="191"/>
      <c r="IKX5" s="191"/>
      <c r="IKY5" s="191"/>
      <c r="IKZ5" s="191"/>
      <c r="ILA5" s="191"/>
      <c r="ILB5" s="191"/>
      <c r="ILC5" s="191"/>
      <c r="ILD5" s="191"/>
      <c r="ILE5" s="191"/>
      <c r="ILF5" s="191"/>
      <c r="ILG5" s="191"/>
      <c r="ILH5" s="191"/>
      <c r="ILI5" s="191"/>
      <c r="ILJ5" s="191"/>
      <c r="ILK5" s="191"/>
      <c r="ILL5" s="191"/>
      <c r="ILM5" s="191"/>
      <c r="ILN5" s="191"/>
      <c r="ILO5" s="191"/>
      <c r="ILP5" s="191"/>
      <c r="ILQ5" s="191"/>
      <c r="ILR5" s="191"/>
      <c r="ILS5" s="191"/>
      <c r="ILT5" s="191"/>
      <c r="ILU5" s="191"/>
      <c r="ILV5" s="191"/>
      <c r="ILW5" s="191"/>
      <c r="ILX5" s="191"/>
      <c r="ILY5" s="191"/>
      <c r="ILZ5" s="191"/>
      <c r="IMA5" s="191"/>
      <c r="IMB5" s="191"/>
      <c r="IMC5" s="191"/>
      <c r="IMD5" s="191"/>
      <c r="IME5" s="191"/>
      <c r="IMF5" s="191"/>
      <c r="IMG5" s="191"/>
      <c r="IMH5" s="191"/>
      <c r="IMI5" s="191"/>
      <c r="IMJ5" s="191"/>
      <c r="IMK5" s="191"/>
      <c r="IML5" s="191"/>
      <c r="IMM5" s="191"/>
      <c r="IMN5" s="191"/>
      <c r="IMO5" s="191"/>
      <c r="IMP5" s="191"/>
      <c r="IMQ5" s="191"/>
      <c r="IMR5" s="191"/>
      <c r="IMS5" s="191"/>
      <c r="IMT5" s="191"/>
      <c r="IMU5" s="191"/>
      <c r="IMV5" s="191"/>
      <c r="IMW5" s="191"/>
      <c r="IMX5" s="191"/>
      <c r="IMY5" s="191"/>
      <c r="IMZ5" s="191"/>
      <c r="INA5" s="191"/>
      <c r="INB5" s="191"/>
      <c r="INC5" s="191"/>
      <c r="IND5" s="191"/>
      <c r="INE5" s="191"/>
      <c r="INF5" s="191"/>
      <c r="ING5" s="191"/>
      <c r="INH5" s="191"/>
      <c r="INI5" s="191"/>
      <c r="INJ5" s="191"/>
      <c r="INK5" s="191"/>
      <c r="INL5" s="191"/>
      <c r="INM5" s="191"/>
      <c r="INN5" s="191"/>
      <c r="INO5" s="191"/>
      <c r="INP5" s="191"/>
      <c r="INQ5" s="191"/>
      <c r="INR5" s="191"/>
      <c r="INS5" s="191"/>
      <c r="INT5" s="191"/>
      <c r="INU5" s="191"/>
      <c r="INV5" s="191"/>
      <c r="INW5" s="191"/>
      <c r="INX5" s="191"/>
      <c r="INY5" s="191"/>
      <c r="INZ5" s="191"/>
      <c r="IOA5" s="191"/>
      <c r="IOB5" s="191"/>
      <c r="IOC5" s="191"/>
      <c r="IOD5" s="191"/>
      <c r="IOE5" s="191"/>
      <c r="IOF5" s="191"/>
      <c r="IOG5" s="191"/>
      <c r="IOH5" s="191"/>
      <c r="IOI5" s="191"/>
      <c r="IOJ5" s="191"/>
      <c r="IOK5" s="191"/>
      <c r="IOL5" s="191"/>
      <c r="IOM5" s="191"/>
      <c r="ION5" s="191"/>
      <c r="IOO5" s="191"/>
      <c r="IOP5" s="191"/>
      <c r="IOQ5" s="191"/>
      <c r="IOR5" s="191"/>
      <c r="IOS5" s="191"/>
      <c r="IOT5" s="191"/>
      <c r="IOU5" s="191"/>
      <c r="IOV5" s="191"/>
      <c r="IOW5" s="191"/>
      <c r="IOX5" s="191"/>
      <c r="IOY5" s="191"/>
      <c r="IOZ5" s="191"/>
      <c r="IPA5" s="191"/>
      <c r="IPB5" s="191"/>
      <c r="IPC5" s="191"/>
      <c r="IPD5" s="191"/>
      <c r="IPE5" s="191"/>
      <c r="IPF5" s="191"/>
      <c r="IPG5" s="191"/>
      <c r="IPH5" s="191"/>
      <c r="IPI5" s="191"/>
      <c r="IPJ5" s="191"/>
      <c r="IPK5" s="191"/>
      <c r="IPL5" s="191"/>
      <c r="IPM5" s="191"/>
      <c r="IPN5" s="191"/>
      <c r="IPO5" s="191"/>
      <c r="IPP5" s="191"/>
      <c r="IPQ5" s="191"/>
      <c r="IPR5" s="191"/>
      <c r="IPS5" s="191"/>
      <c r="IPT5" s="191"/>
      <c r="IPU5" s="191"/>
      <c r="IPV5" s="191"/>
      <c r="IPW5" s="191"/>
      <c r="IPX5" s="191"/>
      <c r="IPY5" s="191"/>
      <c r="IPZ5" s="191"/>
      <c r="IQA5" s="191"/>
      <c r="IQB5" s="191"/>
      <c r="IQC5" s="191"/>
      <c r="IQD5" s="191"/>
      <c r="IQE5" s="191"/>
      <c r="IQF5" s="191"/>
      <c r="IQG5" s="191"/>
      <c r="IQH5" s="191"/>
      <c r="IQI5" s="191"/>
      <c r="IQJ5" s="191"/>
      <c r="IQK5" s="191"/>
      <c r="IQL5" s="191"/>
      <c r="IQM5" s="191"/>
      <c r="IQN5" s="191"/>
      <c r="IQO5" s="191"/>
      <c r="IQP5" s="191"/>
      <c r="IQQ5" s="191"/>
      <c r="IQR5" s="191"/>
      <c r="IQS5" s="191"/>
      <c r="IQT5" s="191"/>
      <c r="IQU5" s="191"/>
      <c r="IQV5" s="191"/>
      <c r="IQW5" s="191"/>
      <c r="IQX5" s="191"/>
      <c r="IQY5" s="191"/>
      <c r="IQZ5" s="191"/>
      <c r="IRA5" s="191"/>
      <c r="IRB5" s="191"/>
      <c r="IRC5" s="191"/>
      <c r="IRD5" s="191"/>
      <c r="IRE5" s="191"/>
      <c r="IRF5" s="191"/>
      <c r="IRG5" s="191"/>
      <c r="IRH5" s="191"/>
      <c r="IRI5" s="191"/>
      <c r="IRJ5" s="191"/>
      <c r="IRK5" s="191"/>
      <c r="IRL5" s="191"/>
      <c r="IRM5" s="191"/>
      <c r="IRN5" s="191"/>
      <c r="IRO5" s="191"/>
      <c r="IRP5" s="191"/>
      <c r="IRQ5" s="191"/>
      <c r="IRR5" s="191"/>
      <c r="IRS5" s="191"/>
      <c r="IRT5" s="191"/>
      <c r="IRU5" s="191"/>
      <c r="IRV5" s="191"/>
      <c r="IRW5" s="191"/>
      <c r="IRX5" s="191"/>
      <c r="IRY5" s="191"/>
      <c r="IRZ5" s="191"/>
      <c r="ISA5" s="191"/>
      <c r="ISB5" s="191"/>
      <c r="ISC5" s="191"/>
      <c r="ISD5" s="191"/>
      <c r="ISE5" s="191"/>
      <c r="ISF5" s="191"/>
      <c r="ISG5" s="191"/>
      <c r="ISH5" s="191"/>
      <c r="ISI5" s="191"/>
      <c r="ISJ5" s="191"/>
      <c r="ISK5" s="191"/>
      <c r="ISL5" s="191"/>
      <c r="ISM5" s="191"/>
      <c r="ISN5" s="191"/>
      <c r="ISO5" s="191"/>
      <c r="ISP5" s="191"/>
      <c r="ISQ5" s="191"/>
      <c r="ISR5" s="191"/>
      <c r="ISS5" s="191"/>
      <c r="IST5" s="191"/>
      <c r="ISU5" s="191"/>
      <c r="ISV5" s="191"/>
      <c r="ISW5" s="191"/>
      <c r="ISX5" s="191"/>
      <c r="ISY5" s="191"/>
      <c r="ISZ5" s="191"/>
      <c r="ITA5" s="191"/>
      <c r="ITB5" s="191"/>
      <c r="ITC5" s="191"/>
      <c r="ITD5" s="191"/>
      <c r="ITE5" s="191"/>
      <c r="ITF5" s="191"/>
      <c r="ITG5" s="191"/>
      <c r="ITH5" s="191"/>
      <c r="ITI5" s="191"/>
      <c r="ITJ5" s="191"/>
      <c r="ITK5" s="191"/>
      <c r="ITL5" s="191"/>
      <c r="ITM5" s="191"/>
      <c r="ITN5" s="191"/>
      <c r="ITO5" s="191"/>
      <c r="ITP5" s="191"/>
      <c r="ITQ5" s="191"/>
      <c r="ITR5" s="191"/>
      <c r="ITS5" s="191"/>
      <c r="ITT5" s="191"/>
      <c r="ITU5" s="191"/>
      <c r="ITV5" s="191"/>
      <c r="ITW5" s="191"/>
      <c r="ITX5" s="191"/>
      <c r="ITY5" s="191"/>
      <c r="ITZ5" s="191"/>
      <c r="IUA5" s="191"/>
      <c r="IUB5" s="191"/>
      <c r="IUC5" s="191"/>
      <c r="IUD5" s="191"/>
      <c r="IUE5" s="191"/>
      <c r="IUF5" s="191"/>
      <c r="IUG5" s="191"/>
      <c r="IUH5" s="191"/>
      <c r="IUI5" s="191"/>
      <c r="IUJ5" s="191"/>
      <c r="IUK5" s="191"/>
      <c r="IUL5" s="191"/>
      <c r="IUM5" s="191"/>
      <c r="IUN5" s="191"/>
      <c r="IUO5" s="191"/>
      <c r="IUP5" s="191"/>
      <c r="IUQ5" s="191"/>
      <c r="IUR5" s="191"/>
      <c r="IUS5" s="191"/>
      <c r="IUT5" s="191"/>
      <c r="IUU5" s="191"/>
      <c r="IUV5" s="191"/>
      <c r="IUW5" s="191"/>
      <c r="IUX5" s="191"/>
      <c r="IUY5" s="191"/>
      <c r="IUZ5" s="191"/>
      <c r="IVA5" s="191"/>
      <c r="IVB5" s="191"/>
      <c r="IVC5" s="191"/>
      <c r="IVD5" s="191"/>
      <c r="IVE5" s="191"/>
      <c r="IVF5" s="191"/>
      <c r="IVG5" s="191"/>
      <c r="IVH5" s="191"/>
      <c r="IVI5" s="191"/>
      <c r="IVJ5" s="191"/>
      <c r="IVK5" s="191"/>
      <c r="IVL5" s="191"/>
      <c r="IVM5" s="191"/>
      <c r="IVN5" s="191"/>
      <c r="IVO5" s="191"/>
      <c r="IVP5" s="191"/>
      <c r="IVQ5" s="191"/>
      <c r="IVR5" s="191"/>
      <c r="IVS5" s="191"/>
      <c r="IVT5" s="191"/>
      <c r="IVU5" s="191"/>
      <c r="IVV5" s="191"/>
      <c r="IVW5" s="191"/>
      <c r="IVX5" s="191"/>
      <c r="IVY5" s="191"/>
      <c r="IVZ5" s="191"/>
      <c r="IWA5" s="191"/>
      <c r="IWB5" s="191"/>
      <c r="IWC5" s="191"/>
      <c r="IWD5" s="191"/>
      <c r="IWE5" s="191"/>
      <c r="IWF5" s="191"/>
      <c r="IWG5" s="191"/>
      <c r="IWH5" s="191"/>
      <c r="IWI5" s="191"/>
      <c r="IWJ5" s="191"/>
      <c r="IWK5" s="191"/>
      <c r="IWL5" s="191"/>
      <c r="IWM5" s="191"/>
      <c r="IWN5" s="191"/>
      <c r="IWO5" s="191"/>
      <c r="IWP5" s="191"/>
      <c r="IWQ5" s="191"/>
      <c r="IWR5" s="191"/>
      <c r="IWS5" s="191"/>
      <c r="IWT5" s="191"/>
      <c r="IWU5" s="191"/>
      <c r="IWV5" s="191"/>
      <c r="IWW5" s="191"/>
      <c r="IWX5" s="191"/>
      <c r="IWY5" s="191"/>
      <c r="IWZ5" s="191"/>
      <c r="IXA5" s="191"/>
      <c r="IXB5" s="191"/>
      <c r="IXC5" s="191"/>
      <c r="IXD5" s="191"/>
      <c r="IXE5" s="191"/>
      <c r="IXF5" s="191"/>
      <c r="IXG5" s="191"/>
      <c r="IXH5" s="191"/>
      <c r="IXI5" s="191"/>
      <c r="IXJ5" s="191"/>
      <c r="IXK5" s="191"/>
      <c r="IXL5" s="191"/>
      <c r="IXM5" s="191"/>
      <c r="IXN5" s="191"/>
      <c r="IXO5" s="191"/>
      <c r="IXP5" s="191"/>
      <c r="IXQ5" s="191"/>
      <c r="IXR5" s="191"/>
      <c r="IXS5" s="191"/>
      <c r="IXT5" s="191"/>
      <c r="IXU5" s="191"/>
      <c r="IXV5" s="191"/>
      <c r="IXW5" s="191"/>
      <c r="IXX5" s="191"/>
      <c r="IXY5" s="191"/>
      <c r="IXZ5" s="191"/>
      <c r="IYA5" s="191"/>
      <c r="IYB5" s="191"/>
      <c r="IYC5" s="191"/>
      <c r="IYD5" s="191"/>
      <c r="IYE5" s="191"/>
      <c r="IYF5" s="191"/>
      <c r="IYG5" s="191"/>
      <c r="IYH5" s="191"/>
      <c r="IYI5" s="191"/>
      <c r="IYJ5" s="191"/>
      <c r="IYK5" s="191"/>
      <c r="IYL5" s="191"/>
      <c r="IYM5" s="191"/>
      <c r="IYN5" s="191"/>
      <c r="IYO5" s="191"/>
      <c r="IYP5" s="191"/>
      <c r="IYQ5" s="191"/>
      <c r="IYR5" s="191"/>
      <c r="IYS5" s="191"/>
      <c r="IYT5" s="191"/>
      <c r="IYU5" s="191"/>
      <c r="IYV5" s="191"/>
      <c r="IYW5" s="191"/>
      <c r="IYX5" s="191"/>
      <c r="IYY5" s="191"/>
      <c r="IYZ5" s="191"/>
      <c r="IZA5" s="191"/>
      <c r="IZB5" s="191"/>
      <c r="IZC5" s="191"/>
      <c r="IZD5" s="191"/>
      <c r="IZE5" s="191"/>
      <c r="IZF5" s="191"/>
      <c r="IZG5" s="191"/>
      <c r="IZH5" s="191"/>
      <c r="IZI5" s="191"/>
      <c r="IZJ5" s="191"/>
      <c r="IZK5" s="191"/>
      <c r="IZL5" s="191"/>
      <c r="IZM5" s="191"/>
      <c r="IZN5" s="191"/>
      <c r="IZO5" s="191"/>
      <c r="IZP5" s="191"/>
      <c r="IZQ5" s="191"/>
      <c r="IZR5" s="191"/>
      <c r="IZS5" s="191"/>
      <c r="IZT5" s="191"/>
      <c r="IZU5" s="191"/>
      <c r="IZV5" s="191"/>
      <c r="IZW5" s="191"/>
      <c r="IZX5" s="191"/>
      <c r="IZY5" s="191"/>
      <c r="IZZ5" s="191"/>
      <c r="JAA5" s="191"/>
      <c r="JAB5" s="191"/>
      <c r="JAC5" s="191"/>
      <c r="JAD5" s="191"/>
      <c r="JAE5" s="191"/>
      <c r="JAF5" s="191"/>
      <c r="JAG5" s="191"/>
      <c r="JAH5" s="191"/>
      <c r="JAI5" s="191"/>
      <c r="JAJ5" s="191"/>
      <c r="JAK5" s="191"/>
      <c r="JAL5" s="191"/>
      <c r="JAM5" s="191"/>
      <c r="JAN5" s="191"/>
      <c r="JAO5" s="191"/>
      <c r="JAP5" s="191"/>
      <c r="JAQ5" s="191"/>
      <c r="JAR5" s="191"/>
      <c r="JAS5" s="191"/>
      <c r="JAT5" s="191"/>
      <c r="JAU5" s="191"/>
      <c r="JAV5" s="191"/>
      <c r="JAW5" s="191"/>
      <c r="JAX5" s="191"/>
      <c r="JAY5" s="191"/>
      <c r="JAZ5" s="191"/>
      <c r="JBA5" s="191"/>
      <c r="JBB5" s="191"/>
      <c r="JBC5" s="191"/>
      <c r="JBD5" s="191"/>
      <c r="JBE5" s="191"/>
      <c r="JBF5" s="191"/>
      <c r="JBG5" s="191"/>
      <c r="JBH5" s="191"/>
      <c r="JBI5" s="191"/>
      <c r="JBJ5" s="191"/>
      <c r="JBK5" s="191"/>
      <c r="JBL5" s="191"/>
      <c r="JBM5" s="191"/>
      <c r="JBN5" s="191"/>
      <c r="JBO5" s="191"/>
      <c r="JBP5" s="191"/>
      <c r="JBQ5" s="191"/>
      <c r="JBR5" s="191"/>
      <c r="JBS5" s="191"/>
      <c r="JBT5" s="191"/>
      <c r="JBU5" s="191"/>
      <c r="JBV5" s="191"/>
      <c r="JBW5" s="191"/>
      <c r="JBX5" s="191"/>
      <c r="JBY5" s="191"/>
      <c r="JBZ5" s="191"/>
      <c r="JCA5" s="191"/>
      <c r="JCB5" s="191"/>
      <c r="JCC5" s="191"/>
      <c r="JCD5" s="191"/>
      <c r="JCE5" s="191"/>
      <c r="JCF5" s="191"/>
      <c r="JCG5" s="191"/>
      <c r="JCH5" s="191"/>
      <c r="JCI5" s="191"/>
      <c r="JCJ5" s="191"/>
      <c r="JCK5" s="191"/>
      <c r="JCL5" s="191"/>
      <c r="JCM5" s="191"/>
      <c r="JCN5" s="191"/>
      <c r="JCO5" s="191"/>
      <c r="JCP5" s="191"/>
      <c r="JCQ5" s="191"/>
      <c r="JCR5" s="191"/>
      <c r="JCS5" s="191"/>
      <c r="JCT5" s="191"/>
      <c r="JCU5" s="191"/>
      <c r="JCV5" s="191"/>
      <c r="JCW5" s="191"/>
      <c r="JCX5" s="191"/>
      <c r="JCY5" s="191"/>
      <c r="JCZ5" s="191"/>
      <c r="JDA5" s="191"/>
      <c r="JDB5" s="191"/>
      <c r="JDC5" s="191"/>
      <c r="JDD5" s="191"/>
      <c r="JDE5" s="191"/>
      <c r="JDF5" s="191"/>
      <c r="JDG5" s="191"/>
      <c r="JDH5" s="191"/>
      <c r="JDI5" s="191"/>
      <c r="JDJ5" s="191"/>
      <c r="JDK5" s="191"/>
      <c r="JDL5" s="191"/>
      <c r="JDM5" s="191"/>
      <c r="JDN5" s="191"/>
      <c r="JDO5" s="191"/>
      <c r="JDP5" s="191"/>
      <c r="JDQ5" s="191"/>
      <c r="JDR5" s="191"/>
      <c r="JDS5" s="191"/>
      <c r="JDT5" s="191"/>
      <c r="JDU5" s="191"/>
      <c r="JDV5" s="191"/>
      <c r="JDW5" s="191"/>
      <c r="JDX5" s="191"/>
      <c r="JDY5" s="191"/>
      <c r="JDZ5" s="191"/>
      <c r="JEA5" s="191"/>
      <c r="JEB5" s="191"/>
      <c r="JEC5" s="191"/>
      <c r="JED5" s="191"/>
      <c r="JEE5" s="191"/>
      <c r="JEF5" s="191"/>
      <c r="JEG5" s="191"/>
      <c r="JEH5" s="191"/>
      <c r="JEI5" s="191"/>
      <c r="JEJ5" s="191"/>
      <c r="JEK5" s="191"/>
      <c r="JEL5" s="191"/>
      <c r="JEM5" s="191"/>
      <c r="JEN5" s="191"/>
      <c r="JEO5" s="191"/>
      <c r="JEP5" s="191"/>
      <c r="JEQ5" s="191"/>
      <c r="JER5" s="191"/>
      <c r="JES5" s="191"/>
      <c r="JET5" s="191"/>
      <c r="JEU5" s="191"/>
      <c r="JEV5" s="191"/>
      <c r="JEW5" s="191"/>
      <c r="JEX5" s="191"/>
      <c r="JEY5" s="191"/>
      <c r="JEZ5" s="191"/>
      <c r="JFA5" s="191"/>
      <c r="JFB5" s="191"/>
      <c r="JFC5" s="191"/>
      <c r="JFD5" s="191"/>
      <c r="JFE5" s="191"/>
      <c r="JFF5" s="191"/>
      <c r="JFG5" s="191"/>
      <c r="JFH5" s="191"/>
      <c r="JFI5" s="191"/>
      <c r="JFJ5" s="191"/>
      <c r="JFK5" s="191"/>
      <c r="JFL5" s="191"/>
      <c r="JFM5" s="191"/>
      <c r="JFN5" s="191"/>
      <c r="JFO5" s="191"/>
      <c r="JFP5" s="191"/>
      <c r="JFQ5" s="191"/>
      <c r="JFR5" s="191"/>
      <c r="JFS5" s="191"/>
      <c r="JFT5" s="191"/>
      <c r="JFU5" s="191"/>
      <c r="JFV5" s="191"/>
      <c r="JFW5" s="191"/>
      <c r="JFX5" s="191"/>
      <c r="JFY5" s="191"/>
      <c r="JFZ5" s="191"/>
      <c r="JGA5" s="191"/>
      <c r="JGB5" s="191"/>
      <c r="JGC5" s="191"/>
      <c r="JGD5" s="191"/>
      <c r="JGE5" s="191"/>
      <c r="JGF5" s="191"/>
      <c r="JGG5" s="191"/>
      <c r="JGH5" s="191"/>
      <c r="JGI5" s="191"/>
      <c r="JGJ5" s="191"/>
      <c r="JGK5" s="191"/>
      <c r="JGL5" s="191"/>
      <c r="JGM5" s="191"/>
      <c r="JGN5" s="191"/>
      <c r="JGO5" s="191"/>
      <c r="JGP5" s="191"/>
      <c r="JGQ5" s="191"/>
      <c r="JGR5" s="191"/>
      <c r="JGS5" s="191"/>
      <c r="JGT5" s="191"/>
      <c r="JGU5" s="191"/>
      <c r="JGV5" s="191"/>
      <c r="JGW5" s="191"/>
      <c r="JGX5" s="191"/>
      <c r="JGY5" s="191"/>
      <c r="JGZ5" s="191"/>
      <c r="JHA5" s="191"/>
      <c r="JHB5" s="191"/>
      <c r="JHC5" s="191"/>
      <c r="JHD5" s="191"/>
      <c r="JHE5" s="191"/>
      <c r="JHF5" s="191"/>
      <c r="JHG5" s="191"/>
      <c r="JHH5" s="191"/>
      <c r="JHI5" s="191"/>
      <c r="JHJ5" s="191"/>
      <c r="JHK5" s="191"/>
      <c r="JHL5" s="191"/>
      <c r="JHM5" s="191"/>
      <c r="JHN5" s="191"/>
      <c r="JHO5" s="191"/>
      <c r="JHP5" s="191"/>
      <c r="JHQ5" s="191"/>
      <c r="JHR5" s="191"/>
      <c r="JHS5" s="191"/>
      <c r="JHT5" s="191"/>
      <c r="JHU5" s="191"/>
      <c r="JHV5" s="191"/>
      <c r="JHW5" s="191"/>
      <c r="JHX5" s="191"/>
      <c r="JHY5" s="191"/>
      <c r="JHZ5" s="191"/>
      <c r="JIA5" s="191"/>
      <c r="JIB5" s="191"/>
      <c r="JIC5" s="191"/>
      <c r="JID5" s="191"/>
      <c r="JIE5" s="191"/>
      <c r="JIF5" s="191"/>
      <c r="JIG5" s="191"/>
      <c r="JIH5" s="191"/>
      <c r="JII5" s="191"/>
      <c r="JIJ5" s="191"/>
      <c r="JIK5" s="191"/>
      <c r="JIL5" s="191"/>
      <c r="JIM5" s="191"/>
      <c r="JIN5" s="191"/>
      <c r="JIO5" s="191"/>
      <c r="JIP5" s="191"/>
      <c r="JIQ5" s="191"/>
      <c r="JIR5" s="191"/>
      <c r="JIS5" s="191"/>
      <c r="JIT5" s="191"/>
      <c r="JIU5" s="191"/>
      <c r="JIV5" s="191"/>
      <c r="JIW5" s="191"/>
      <c r="JIX5" s="191"/>
      <c r="JIY5" s="191"/>
      <c r="JIZ5" s="191"/>
      <c r="JJA5" s="191"/>
      <c r="JJB5" s="191"/>
      <c r="JJC5" s="191"/>
      <c r="JJD5" s="191"/>
      <c r="JJE5" s="191"/>
      <c r="JJF5" s="191"/>
      <c r="JJG5" s="191"/>
      <c r="JJH5" s="191"/>
      <c r="JJI5" s="191"/>
      <c r="JJJ5" s="191"/>
      <c r="JJK5" s="191"/>
      <c r="JJL5" s="191"/>
      <c r="JJM5" s="191"/>
      <c r="JJN5" s="191"/>
      <c r="JJO5" s="191"/>
      <c r="JJP5" s="191"/>
      <c r="JJQ5" s="191"/>
      <c r="JJR5" s="191"/>
      <c r="JJS5" s="191"/>
      <c r="JJT5" s="191"/>
      <c r="JJU5" s="191"/>
      <c r="JJV5" s="191"/>
      <c r="JJW5" s="191"/>
      <c r="JJX5" s="191"/>
      <c r="JJY5" s="191"/>
      <c r="JJZ5" s="191"/>
      <c r="JKA5" s="191"/>
      <c r="JKB5" s="191"/>
      <c r="JKC5" s="191"/>
      <c r="JKD5" s="191"/>
      <c r="JKE5" s="191"/>
      <c r="JKF5" s="191"/>
      <c r="JKG5" s="191"/>
      <c r="JKH5" s="191"/>
      <c r="JKI5" s="191"/>
      <c r="JKJ5" s="191"/>
      <c r="JKK5" s="191"/>
      <c r="JKL5" s="191"/>
      <c r="JKM5" s="191"/>
      <c r="JKN5" s="191"/>
      <c r="JKO5" s="191"/>
      <c r="JKP5" s="191"/>
      <c r="JKQ5" s="191"/>
      <c r="JKR5" s="191"/>
      <c r="JKS5" s="191"/>
      <c r="JKT5" s="191"/>
      <c r="JKU5" s="191"/>
      <c r="JKV5" s="191"/>
      <c r="JKW5" s="191"/>
      <c r="JKX5" s="191"/>
      <c r="JKY5" s="191"/>
      <c r="JKZ5" s="191"/>
      <c r="JLA5" s="191"/>
      <c r="JLB5" s="191"/>
      <c r="JLC5" s="191"/>
      <c r="JLD5" s="191"/>
      <c r="JLE5" s="191"/>
      <c r="JLF5" s="191"/>
      <c r="JLG5" s="191"/>
      <c r="JLH5" s="191"/>
      <c r="JLI5" s="191"/>
      <c r="JLJ5" s="191"/>
      <c r="JLK5" s="191"/>
      <c r="JLL5" s="191"/>
      <c r="JLM5" s="191"/>
      <c r="JLN5" s="191"/>
      <c r="JLO5" s="191"/>
      <c r="JLP5" s="191"/>
      <c r="JLQ5" s="191"/>
      <c r="JLR5" s="191"/>
      <c r="JLS5" s="191"/>
      <c r="JLT5" s="191"/>
      <c r="JLU5" s="191"/>
      <c r="JLV5" s="191"/>
      <c r="JLW5" s="191"/>
      <c r="JLX5" s="191"/>
      <c r="JLY5" s="191"/>
      <c r="JLZ5" s="191"/>
      <c r="JMA5" s="191"/>
      <c r="JMB5" s="191"/>
      <c r="JMC5" s="191"/>
      <c r="JMD5" s="191"/>
      <c r="JME5" s="191"/>
      <c r="JMF5" s="191"/>
      <c r="JMG5" s="191"/>
      <c r="JMH5" s="191"/>
      <c r="JMI5" s="191"/>
      <c r="JMJ5" s="191"/>
      <c r="JMK5" s="191"/>
      <c r="JML5" s="191"/>
      <c r="JMM5" s="191"/>
      <c r="JMN5" s="191"/>
      <c r="JMO5" s="191"/>
      <c r="JMP5" s="191"/>
      <c r="JMQ5" s="191"/>
      <c r="JMR5" s="191"/>
      <c r="JMS5" s="191"/>
      <c r="JMT5" s="191"/>
      <c r="JMU5" s="191"/>
      <c r="JMV5" s="191"/>
      <c r="JMW5" s="191"/>
      <c r="JMX5" s="191"/>
      <c r="JMY5" s="191"/>
      <c r="JMZ5" s="191"/>
      <c r="JNA5" s="191"/>
      <c r="JNB5" s="191"/>
      <c r="JNC5" s="191"/>
      <c r="JND5" s="191"/>
      <c r="JNE5" s="191"/>
      <c r="JNF5" s="191"/>
      <c r="JNG5" s="191"/>
      <c r="JNH5" s="191"/>
      <c r="JNI5" s="191"/>
      <c r="JNJ5" s="191"/>
      <c r="JNK5" s="191"/>
      <c r="JNL5" s="191"/>
      <c r="JNM5" s="191"/>
      <c r="JNN5" s="191"/>
      <c r="JNO5" s="191"/>
      <c r="JNP5" s="191"/>
      <c r="JNQ5" s="191"/>
      <c r="JNR5" s="191"/>
      <c r="JNS5" s="191"/>
      <c r="JNT5" s="191"/>
      <c r="JNU5" s="191"/>
      <c r="JNV5" s="191"/>
      <c r="JNW5" s="191"/>
      <c r="JNX5" s="191"/>
      <c r="JNY5" s="191"/>
      <c r="JNZ5" s="191"/>
      <c r="JOA5" s="191"/>
      <c r="JOB5" s="191"/>
      <c r="JOC5" s="191"/>
      <c r="JOD5" s="191"/>
      <c r="JOE5" s="191"/>
      <c r="JOF5" s="191"/>
      <c r="JOG5" s="191"/>
      <c r="JOH5" s="191"/>
      <c r="JOI5" s="191"/>
      <c r="JOJ5" s="191"/>
      <c r="JOK5" s="191"/>
      <c r="JOL5" s="191"/>
      <c r="JOM5" s="191"/>
      <c r="JON5" s="191"/>
      <c r="JOO5" s="191"/>
      <c r="JOP5" s="191"/>
      <c r="JOQ5" s="191"/>
      <c r="JOR5" s="191"/>
      <c r="JOS5" s="191"/>
      <c r="JOT5" s="191"/>
      <c r="JOU5" s="191"/>
      <c r="JOV5" s="191"/>
      <c r="JOW5" s="191"/>
      <c r="JOX5" s="191"/>
      <c r="JOY5" s="191"/>
      <c r="JOZ5" s="191"/>
      <c r="JPA5" s="191"/>
      <c r="JPB5" s="191"/>
      <c r="JPC5" s="191"/>
      <c r="JPD5" s="191"/>
      <c r="JPE5" s="191"/>
      <c r="JPF5" s="191"/>
      <c r="JPG5" s="191"/>
      <c r="JPH5" s="191"/>
      <c r="JPI5" s="191"/>
      <c r="JPJ5" s="191"/>
      <c r="JPK5" s="191"/>
      <c r="JPL5" s="191"/>
      <c r="JPM5" s="191"/>
      <c r="JPN5" s="191"/>
      <c r="JPO5" s="191"/>
      <c r="JPP5" s="191"/>
      <c r="JPQ5" s="191"/>
      <c r="JPR5" s="191"/>
      <c r="JPS5" s="191"/>
      <c r="JPT5" s="191"/>
      <c r="JPU5" s="191"/>
      <c r="JPV5" s="191"/>
      <c r="JPW5" s="191"/>
      <c r="JPX5" s="191"/>
      <c r="JPY5" s="191"/>
      <c r="JPZ5" s="191"/>
      <c r="JQA5" s="191"/>
      <c r="JQB5" s="191"/>
      <c r="JQC5" s="191"/>
      <c r="JQD5" s="191"/>
      <c r="JQE5" s="191"/>
      <c r="JQF5" s="191"/>
      <c r="JQG5" s="191"/>
      <c r="JQH5" s="191"/>
      <c r="JQI5" s="191"/>
      <c r="JQJ5" s="191"/>
      <c r="JQK5" s="191"/>
      <c r="JQL5" s="191"/>
      <c r="JQM5" s="191"/>
      <c r="JQN5" s="191"/>
      <c r="JQO5" s="191"/>
      <c r="JQP5" s="191"/>
      <c r="JQQ5" s="191"/>
      <c r="JQR5" s="191"/>
      <c r="JQS5" s="191"/>
      <c r="JQT5" s="191"/>
      <c r="JQU5" s="191"/>
      <c r="JQV5" s="191"/>
      <c r="JQW5" s="191"/>
      <c r="JQX5" s="191"/>
      <c r="JQY5" s="191"/>
      <c r="JQZ5" s="191"/>
      <c r="JRA5" s="191"/>
      <c r="JRB5" s="191"/>
      <c r="JRC5" s="191"/>
      <c r="JRD5" s="191"/>
      <c r="JRE5" s="191"/>
      <c r="JRF5" s="191"/>
      <c r="JRG5" s="191"/>
      <c r="JRH5" s="191"/>
      <c r="JRI5" s="191"/>
      <c r="JRJ5" s="191"/>
      <c r="JRK5" s="191"/>
      <c r="JRL5" s="191"/>
      <c r="JRM5" s="191"/>
      <c r="JRN5" s="191"/>
      <c r="JRO5" s="191"/>
      <c r="JRP5" s="191"/>
      <c r="JRQ5" s="191"/>
      <c r="JRR5" s="191"/>
      <c r="JRS5" s="191"/>
      <c r="JRT5" s="191"/>
      <c r="JRU5" s="191"/>
      <c r="JRV5" s="191"/>
      <c r="JRW5" s="191"/>
      <c r="JRX5" s="191"/>
      <c r="JRY5" s="191"/>
      <c r="JRZ5" s="191"/>
      <c r="JSA5" s="191"/>
      <c r="JSB5" s="191"/>
      <c r="JSC5" s="191"/>
      <c r="JSD5" s="191"/>
      <c r="JSE5" s="191"/>
      <c r="JSF5" s="191"/>
      <c r="JSG5" s="191"/>
      <c r="JSH5" s="191"/>
      <c r="JSI5" s="191"/>
      <c r="JSJ5" s="191"/>
      <c r="JSK5" s="191"/>
      <c r="JSL5" s="191"/>
      <c r="JSM5" s="191"/>
      <c r="JSN5" s="191"/>
      <c r="JSO5" s="191"/>
      <c r="JSP5" s="191"/>
      <c r="JSQ5" s="191"/>
      <c r="JSR5" s="191"/>
      <c r="JSS5" s="191"/>
      <c r="JST5" s="191"/>
      <c r="JSU5" s="191"/>
      <c r="JSV5" s="191"/>
      <c r="JSW5" s="191"/>
      <c r="JSX5" s="191"/>
      <c r="JSY5" s="191"/>
      <c r="JSZ5" s="191"/>
      <c r="JTA5" s="191"/>
      <c r="JTB5" s="191"/>
      <c r="JTC5" s="191"/>
      <c r="JTD5" s="191"/>
      <c r="JTE5" s="191"/>
      <c r="JTF5" s="191"/>
      <c r="JTG5" s="191"/>
      <c r="JTH5" s="191"/>
      <c r="JTI5" s="191"/>
      <c r="JTJ5" s="191"/>
      <c r="JTK5" s="191"/>
      <c r="JTL5" s="191"/>
      <c r="JTM5" s="191"/>
      <c r="JTN5" s="191"/>
      <c r="JTO5" s="191"/>
      <c r="JTP5" s="191"/>
      <c r="JTQ5" s="191"/>
      <c r="JTR5" s="191"/>
      <c r="JTS5" s="191"/>
      <c r="JTT5" s="191"/>
      <c r="JTU5" s="191"/>
      <c r="JTV5" s="191"/>
      <c r="JTW5" s="191"/>
      <c r="JTX5" s="191"/>
      <c r="JTY5" s="191"/>
      <c r="JTZ5" s="191"/>
      <c r="JUA5" s="191"/>
      <c r="JUB5" s="191"/>
      <c r="JUC5" s="191"/>
      <c r="JUD5" s="191"/>
      <c r="JUE5" s="191"/>
      <c r="JUF5" s="191"/>
      <c r="JUG5" s="191"/>
      <c r="JUH5" s="191"/>
      <c r="JUI5" s="191"/>
      <c r="JUJ5" s="191"/>
      <c r="JUK5" s="191"/>
      <c r="JUL5" s="191"/>
      <c r="JUM5" s="191"/>
      <c r="JUN5" s="191"/>
      <c r="JUO5" s="191"/>
      <c r="JUP5" s="191"/>
      <c r="JUQ5" s="191"/>
      <c r="JUR5" s="191"/>
      <c r="JUS5" s="191"/>
      <c r="JUT5" s="191"/>
      <c r="JUU5" s="191"/>
      <c r="JUV5" s="191"/>
      <c r="JUW5" s="191"/>
      <c r="JUX5" s="191"/>
      <c r="JUY5" s="191"/>
      <c r="JUZ5" s="191"/>
      <c r="JVA5" s="191"/>
      <c r="JVB5" s="191"/>
      <c r="JVC5" s="191"/>
      <c r="JVD5" s="191"/>
      <c r="JVE5" s="191"/>
      <c r="JVF5" s="191"/>
      <c r="JVG5" s="191"/>
      <c r="JVH5" s="191"/>
      <c r="JVI5" s="191"/>
      <c r="JVJ5" s="191"/>
      <c r="JVK5" s="191"/>
      <c r="JVL5" s="191"/>
      <c r="JVM5" s="191"/>
      <c r="JVN5" s="191"/>
      <c r="JVO5" s="191"/>
      <c r="JVP5" s="191"/>
      <c r="JVQ5" s="191"/>
      <c r="JVR5" s="191"/>
      <c r="JVS5" s="191"/>
      <c r="JVT5" s="191"/>
      <c r="JVU5" s="191"/>
      <c r="JVV5" s="191"/>
      <c r="JVW5" s="191"/>
      <c r="JVX5" s="191"/>
      <c r="JVY5" s="191"/>
      <c r="JVZ5" s="191"/>
      <c r="JWA5" s="191"/>
      <c r="JWB5" s="191"/>
      <c r="JWC5" s="191"/>
      <c r="JWD5" s="191"/>
      <c r="JWE5" s="191"/>
      <c r="JWF5" s="191"/>
      <c r="JWG5" s="191"/>
      <c r="JWH5" s="191"/>
      <c r="JWI5" s="191"/>
      <c r="JWJ5" s="191"/>
      <c r="JWK5" s="191"/>
      <c r="JWL5" s="191"/>
      <c r="JWM5" s="191"/>
      <c r="JWN5" s="191"/>
      <c r="JWO5" s="191"/>
      <c r="JWP5" s="191"/>
      <c r="JWQ5" s="191"/>
      <c r="JWR5" s="191"/>
      <c r="JWS5" s="191"/>
      <c r="JWT5" s="191"/>
      <c r="JWU5" s="191"/>
      <c r="JWV5" s="191"/>
      <c r="JWW5" s="191"/>
      <c r="JWX5" s="191"/>
      <c r="JWY5" s="191"/>
      <c r="JWZ5" s="191"/>
      <c r="JXA5" s="191"/>
      <c r="JXB5" s="191"/>
      <c r="JXC5" s="191"/>
      <c r="JXD5" s="191"/>
      <c r="JXE5" s="191"/>
      <c r="JXF5" s="191"/>
      <c r="JXG5" s="191"/>
      <c r="JXH5" s="191"/>
      <c r="JXI5" s="191"/>
      <c r="JXJ5" s="191"/>
      <c r="JXK5" s="191"/>
      <c r="JXL5" s="191"/>
      <c r="JXM5" s="191"/>
      <c r="JXN5" s="191"/>
      <c r="JXO5" s="191"/>
      <c r="JXP5" s="191"/>
      <c r="JXQ5" s="191"/>
      <c r="JXR5" s="191"/>
      <c r="JXS5" s="191"/>
      <c r="JXT5" s="191"/>
      <c r="JXU5" s="191"/>
      <c r="JXV5" s="191"/>
      <c r="JXW5" s="191"/>
      <c r="JXX5" s="191"/>
      <c r="JXY5" s="191"/>
      <c r="JXZ5" s="191"/>
      <c r="JYA5" s="191"/>
      <c r="JYB5" s="191"/>
      <c r="JYC5" s="191"/>
      <c r="JYD5" s="191"/>
      <c r="JYE5" s="191"/>
      <c r="JYF5" s="191"/>
      <c r="JYG5" s="191"/>
      <c r="JYH5" s="191"/>
      <c r="JYI5" s="191"/>
      <c r="JYJ5" s="191"/>
      <c r="JYK5" s="191"/>
      <c r="JYL5" s="191"/>
      <c r="JYM5" s="191"/>
      <c r="JYN5" s="191"/>
      <c r="JYO5" s="191"/>
      <c r="JYP5" s="191"/>
      <c r="JYQ5" s="191"/>
      <c r="JYR5" s="191"/>
      <c r="JYS5" s="191"/>
      <c r="JYT5" s="191"/>
      <c r="JYU5" s="191"/>
      <c r="JYV5" s="191"/>
      <c r="JYW5" s="191"/>
      <c r="JYX5" s="191"/>
      <c r="JYY5" s="191"/>
      <c r="JYZ5" s="191"/>
      <c r="JZA5" s="191"/>
      <c r="JZB5" s="191"/>
      <c r="JZC5" s="191"/>
      <c r="JZD5" s="191"/>
      <c r="JZE5" s="191"/>
      <c r="JZF5" s="191"/>
      <c r="JZG5" s="191"/>
      <c r="JZH5" s="191"/>
      <c r="JZI5" s="191"/>
      <c r="JZJ5" s="191"/>
      <c r="JZK5" s="191"/>
      <c r="JZL5" s="191"/>
      <c r="JZM5" s="191"/>
      <c r="JZN5" s="191"/>
      <c r="JZO5" s="191"/>
      <c r="JZP5" s="191"/>
      <c r="JZQ5" s="191"/>
      <c r="JZR5" s="191"/>
      <c r="JZS5" s="191"/>
      <c r="JZT5" s="191"/>
      <c r="JZU5" s="191"/>
      <c r="JZV5" s="191"/>
      <c r="JZW5" s="191"/>
      <c r="JZX5" s="191"/>
      <c r="JZY5" s="191"/>
      <c r="JZZ5" s="191"/>
      <c r="KAA5" s="191"/>
      <c r="KAB5" s="191"/>
      <c r="KAC5" s="191"/>
      <c r="KAD5" s="191"/>
      <c r="KAE5" s="191"/>
      <c r="KAF5" s="191"/>
      <c r="KAG5" s="191"/>
      <c r="KAH5" s="191"/>
      <c r="KAI5" s="191"/>
      <c r="KAJ5" s="191"/>
      <c r="KAK5" s="191"/>
      <c r="KAL5" s="191"/>
      <c r="KAM5" s="191"/>
      <c r="KAN5" s="191"/>
      <c r="KAO5" s="191"/>
      <c r="KAP5" s="191"/>
      <c r="KAQ5" s="191"/>
      <c r="KAR5" s="191"/>
      <c r="KAS5" s="191"/>
      <c r="KAT5" s="191"/>
      <c r="KAU5" s="191"/>
      <c r="KAV5" s="191"/>
      <c r="KAW5" s="191"/>
      <c r="KAX5" s="191"/>
      <c r="KAY5" s="191"/>
      <c r="KAZ5" s="191"/>
      <c r="KBA5" s="191"/>
      <c r="KBB5" s="191"/>
      <c r="KBC5" s="191"/>
      <c r="KBD5" s="191"/>
      <c r="KBE5" s="191"/>
      <c r="KBF5" s="191"/>
      <c r="KBG5" s="191"/>
      <c r="KBH5" s="191"/>
      <c r="KBI5" s="191"/>
      <c r="KBJ5" s="191"/>
      <c r="KBK5" s="191"/>
      <c r="KBL5" s="191"/>
      <c r="KBM5" s="191"/>
      <c r="KBN5" s="191"/>
      <c r="KBO5" s="191"/>
      <c r="KBP5" s="191"/>
      <c r="KBQ5" s="191"/>
      <c r="KBR5" s="191"/>
      <c r="KBS5" s="191"/>
      <c r="KBT5" s="191"/>
      <c r="KBU5" s="191"/>
      <c r="KBV5" s="191"/>
      <c r="KBW5" s="191"/>
      <c r="KBX5" s="191"/>
      <c r="KBY5" s="191"/>
      <c r="KBZ5" s="191"/>
      <c r="KCA5" s="191"/>
      <c r="KCB5" s="191"/>
      <c r="KCC5" s="191"/>
      <c r="KCD5" s="191"/>
      <c r="KCE5" s="191"/>
      <c r="KCF5" s="191"/>
      <c r="KCG5" s="191"/>
      <c r="KCH5" s="191"/>
      <c r="KCI5" s="191"/>
      <c r="KCJ5" s="191"/>
      <c r="KCK5" s="191"/>
      <c r="KCL5" s="191"/>
      <c r="KCM5" s="191"/>
      <c r="KCN5" s="191"/>
      <c r="KCO5" s="191"/>
      <c r="KCP5" s="191"/>
      <c r="KCQ5" s="191"/>
      <c r="KCR5" s="191"/>
      <c r="KCS5" s="191"/>
      <c r="KCT5" s="191"/>
      <c r="KCU5" s="191"/>
      <c r="KCV5" s="191"/>
      <c r="KCW5" s="191"/>
      <c r="KCX5" s="191"/>
      <c r="KCY5" s="191"/>
      <c r="KCZ5" s="191"/>
      <c r="KDA5" s="191"/>
      <c r="KDB5" s="191"/>
      <c r="KDC5" s="191"/>
      <c r="KDD5" s="191"/>
      <c r="KDE5" s="191"/>
      <c r="KDF5" s="191"/>
      <c r="KDG5" s="191"/>
      <c r="KDH5" s="191"/>
      <c r="KDI5" s="191"/>
      <c r="KDJ5" s="191"/>
      <c r="KDK5" s="191"/>
      <c r="KDL5" s="191"/>
      <c r="KDM5" s="191"/>
      <c r="KDN5" s="191"/>
      <c r="KDO5" s="191"/>
      <c r="KDP5" s="191"/>
      <c r="KDQ5" s="191"/>
      <c r="KDR5" s="191"/>
      <c r="KDS5" s="191"/>
      <c r="KDT5" s="191"/>
      <c r="KDU5" s="191"/>
      <c r="KDV5" s="191"/>
      <c r="KDW5" s="191"/>
      <c r="KDX5" s="191"/>
      <c r="KDY5" s="191"/>
      <c r="KDZ5" s="191"/>
      <c r="KEA5" s="191"/>
      <c r="KEB5" s="191"/>
      <c r="KEC5" s="191"/>
      <c r="KED5" s="191"/>
      <c r="KEE5" s="191"/>
      <c r="KEF5" s="191"/>
      <c r="KEG5" s="191"/>
      <c r="KEH5" s="191"/>
      <c r="KEI5" s="191"/>
      <c r="KEJ5" s="191"/>
      <c r="KEK5" s="191"/>
      <c r="KEL5" s="191"/>
      <c r="KEM5" s="191"/>
      <c r="KEN5" s="191"/>
      <c r="KEO5" s="191"/>
      <c r="KEP5" s="191"/>
      <c r="KEQ5" s="191"/>
      <c r="KER5" s="191"/>
      <c r="KES5" s="191"/>
      <c r="KET5" s="191"/>
      <c r="KEU5" s="191"/>
      <c r="KEV5" s="191"/>
      <c r="KEW5" s="191"/>
      <c r="KEX5" s="191"/>
      <c r="KEY5" s="191"/>
      <c r="KEZ5" s="191"/>
      <c r="KFA5" s="191"/>
      <c r="KFB5" s="191"/>
      <c r="KFC5" s="191"/>
      <c r="KFD5" s="191"/>
      <c r="KFE5" s="191"/>
      <c r="KFF5" s="191"/>
      <c r="KFG5" s="191"/>
      <c r="KFH5" s="191"/>
      <c r="KFI5" s="191"/>
      <c r="KFJ5" s="191"/>
      <c r="KFK5" s="191"/>
      <c r="KFL5" s="191"/>
      <c r="KFM5" s="191"/>
      <c r="KFN5" s="191"/>
      <c r="KFO5" s="191"/>
      <c r="KFP5" s="191"/>
      <c r="KFQ5" s="191"/>
      <c r="KFR5" s="191"/>
      <c r="KFS5" s="191"/>
      <c r="KFT5" s="191"/>
      <c r="KFU5" s="191"/>
      <c r="KFV5" s="191"/>
      <c r="KFW5" s="191"/>
      <c r="KFX5" s="191"/>
      <c r="KFY5" s="191"/>
      <c r="KFZ5" s="191"/>
      <c r="KGA5" s="191"/>
      <c r="KGB5" s="191"/>
      <c r="KGC5" s="191"/>
      <c r="KGD5" s="191"/>
      <c r="KGE5" s="191"/>
      <c r="KGF5" s="191"/>
      <c r="KGG5" s="191"/>
      <c r="KGH5" s="191"/>
      <c r="KGI5" s="191"/>
      <c r="KGJ5" s="191"/>
      <c r="KGK5" s="191"/>
      <c r="KGL5" s="191"/>
      <c r="KGM5" s="191"/>
      <c r="KGN5" s="191"/>
      <c r="KGO5" s="191"/>
      <c r="KGP5" s="191"/>
      <c r="KGQ5" s="191"/>
      <c r="KGR5" s="191"/>
      <c r="KGS5" s="191"/>
      <c r="KGT5" s="191"/>
      <c r="KGU5" s="191"/>
      <c r="KGV5" s="191"/>
      <c r="KGW5" s="191"/>
      <c r="KGX5" s="191"/>
      <c r="KGY5" s="191"/>
      <c r="KGZ5" s="191"/>
      <c r="KHA5" s="191"/>
      <c r="KHB5" s="191"/>
      <c r="KHC5" s="191"/>
      <c r="KHD5" s="191"/>
      <c r="KHE5" s="191"/>
      <c r="KHF5" s="191"/>
      <c r="KHG5" s="191"/>
      <c r="KHH5" s="191"/>
      <c r="KHI5" s="191"/>
      <c r="KHJ5" s="191"/>
      <c r="KHK5" s="191"/>
      <c r="KHL5" s="191"/>
      <c r="KHM5" s="191"/>
      <c r="KHN5" s="191"/>
      <c r="KHO5" s="191"/>
      <c r="KHP5" s="191"/>
      <c r="KHQ5" s="191"/>
      <c r="KHR5" s="191"/>
      <c r="KHS5" s="191"/>
      <c r="KHT5" s="191"/>
      <c r="KHU5" s="191"/>
      <c r="KHV5" s="191"/>
      <c r="KHW5" s="191"/>
      <c r="KHX5" s="191"/>
      <c r="KHY5" s="191"/>
      <c r="KHZ5" s="191"/>
      <c r="KIA5" s="191"/>
      <c r="KIB5" s="191"/>
      <c r="KIC5" s="191"/>
      <c r="KID5" s="191"/>
      <c r="KIE5" s="191"/>
      <c r="KIF5" s="191"/>
      <c r="KIG5" s="191"/>
      <c r="KIH5" s="191"/>
      <c r="KII5" s="191"/>
      <c r="KIJ5" s="191"/>
      <c r="KIK5" s="191"/>
      <c r="KIL5" s="191"/>
      <c r="KIM5" s="191"/>
      <c r="KIN5" s="191"/>
      <c r="KIO5" s="191"/>
      <c r="KIP5" s="191"/>
      <c r="KIQ5" s="191"/>
      <c r="KIR5" s="191"/>
      <c r="KIS5" s="191"/>
      <c r="KIT5" s="191"/>
      <c r="KIU5" s="191"/>
      <c r="KIV5" s="191"/>
      <c r="KIW5" s="191"/>
      <c r="KIX5" s="191"/>
      <c r="KIY5" s="191"/>
      <c r="KIZ5" s="191"/>
      <c r="KJA5" s="191"/>
      <c r="KJB5" s="191"/>
      <c r="KJC5" s="191"/>
      <c r="KJD5" s="191"/>
      <c r="KJE5" s="191"/>
      <c r="KJF5" s="191"/>
      <c r="KJG5" s="191"/>
      <c r="KJH5" s="191"/>
      <c r="KJI5" s="191"/>
      <c r="KJJ5" s="191"/>
      <c r="KJK5" s="191"/>
      <c r="KJL5" s="191"/>
      <c r="KJM5" s="191"/>
      <c r="KJN5" s="191"/>
      <c r="KJO5" s="191"/>
      <c r="KJP5" s="191"/>
      <c r="KJQ5" s="191"/>
      <c r="KJR5" s="191"/>
      <c r="KJS5" s="191"/>
      <c r="KJT5" s="191"/>
      <c r="KJU5" s="191"/>
      <c r="KJV5" s="191"/>
      <c r="KJW5" s="191"/>
      <c r="KJX5" s="191"/>
      <c r="KJY5" s="191"/>
      <c r="KJZ5" s="191"/>
      <c r="KKA5" s="191"/>
      <c r="KKB5" s="191"/>
      <c r="KKC5" s="191"/>
      <c r="KKD5" s="191"/>
      <c r="KKE5" s="191"/>
      <c r="KKF5" s="191"/>
      <c r="KKG5" s="191"/>
      <c r="KKH5" s="191"/>
      <c r="KKI5" s="191"/>
      <c r="KKJ5" s="191"/>
      <c r="KKK5" s="191"/>
      <c r="KKL5" s="191"/>
      <c r="KKM5" s="191"/>
      <c r="KKN5" s="191"/>
      <c r="KKO5" s="191"/>
      <c r="KKP5" s="191"/>
      <c r="KKQ5" s="191"/>
      <c r="KKR5" s="191"/>
      <c r="KKS5" s="191"/>
      <c r="KKT5" s="191"/>
      <c r="KKU5" s="191"/>
      <c r="KKV5" s="191"/>
      <c r="KKW5" s="191"/>
      <c r="KKX5" s="191"/>
      <c r="KKY5" s="191"/>
      <c r="KKZ5" s="191"/>
      <c r="KLA5" s="191"/>
      <c r="KLB5" s="191"/>
      <c r="KLC5" s="191"/>
      <c r="KLD5" s="191"/>
      <c r="KLE5" s="191"/>
      <c r="KLF5" s="191"/>
      <c r="KLG5" s="191"/>
      <c r="KLH5" s="191"/>
      <c r="KLI5" s="191"/>
      <c r="KLJ5" s="191"/>
      <c r="KLK5" s="191"/>
      <c r="KLL5" s="191"/>
      <c r="KLM5" s="191"/>
      <c r="KLN5" s="191"/>
      <c r="KLO5" s="191"/>
      <c r="KLP5" s="191"/>
      <c r="KLQ5" s="191"/>
      <c r="KLR5" s="191"/>
      <c r="KLS5" s="191"/>
      <c r="KLT5" s="191"/>
      <c r="KLU5" s="191"/>
      <c r="KLV5" s="191"/>
      <c r="KLW5" s="191"/>
      <c r="KLX5" s="191"/>
      <c r="KLY5" s="191"/>
      <c r="KLZ5" s="191"/>
      <c r="KMA5" s="191"/>
      <c r="KMB5" s="191"/>
      <c r="KMC5" s="191"/>
      <c r="KMD5" s="191"/>
      <c r="KME5" s="191"/>
      <c r="KMF5" s="191"/>
      <c r="KMG5" s="191"/>
      <c r="KMH5" s="191"/>
      <c r="KMI5" s="191"/>
      <c r="KMJ5" s="191"/>
      <c r="KMK5" s="191"/>
      <c r="KML5" s="191"/>
      <c r="KMM5" s="191"/>
      <c r="KMN5" s="191"/>
      <c r="KMO5" s="191"/>
      <c r="KMP5" s="191"/>
      <c r="KMQ5" s="191"/>
      <c r="KMR5" s="191"/>
      <c r="KMS5" s="191"/>
      <c r="KMT5" s="191"/>
      <c r="KMU5" s="191"/>
      <c r="KMV5" s="191"/>
      <c r="KMW5" s="191"/>
      <c r="KMX5" s="191"/>
      <c r="KMY5" s="191"/>
      <c r="KMZ5" s="191"/>
      <c r="KNA5" s="191"/>
      <c r="KNB5" s="191"/>
      <c r="KNC5" s="191"/>
      <c r="KND5" s="191"/>
      <c r="KNE5" s="191"/>
      <c r="KNF5" s="191"/>
      <c r="KNG5" s="191"/>
      <c r="KNH5" s="191"/>
      <c r="KNI5" s="191"/>
      <c r="KNJ5" s="191"/>
      <c r="KNK5" s="191"/>
      <c r="KNL5" s="191"/>
      <c r="KNM5" s="191"/>
      <c r="KNN5" s="191"/>
      <c r="KNO5" s="191"/>
      <c r="KNP5" s="191"/>
      <c r="KNQ5" s="191"/>
      <c r="KNR5" s="191"/>
      <c r="KNS5" s="191"/>
      <c r="KNT5" s="191"/>
      <c r="KNU5" s="191"/>
      <c r="KNV5" s="191"/>
      <c r="KNW5" s="191"/>
      <c r="KNX5" s="191"/>
      <c r="KNY5" s="191"/>
      <c r="KNZ5" s="191"/>
      <c r="KOA5" s="191"/>
      <c r="KOB5" s="191"/>
      <c r="KOC5" s="191"/>
      <c r="KOD5" s="191"/>
      <c r="KOE5" s="191"/>
      <c r="KOF5" s="191"/>
      <c r="KOG5" s="191"/>
      <c r="KOH5" s="191"/>
      <c r="KOI5" s="191"/>
      <c r="KOJ5" s="191"/>
      <c r="KOK5" s="191"/>
      <c r="KOL5" s="191"/>
      <c r="KOM5" s="191"/>
      <c r="KON5" s="191"/>
      <c r="KOO5" s="191"/>
      <c r="KOP5" s="191"/>
      <c r="KOQ5" s="191"/>
      <c r="KOR5" s="191"/>
      <c r="KOS5" s="191"/>
      <c r="KOT5" s="191"/>
      <c r="KOU5" s="191"/>
      <c r="KOV5" s="191"/>
      <c r="KOW5" s="191"/>
      <c r="KOX5" s="191"/>
      <c r="KOY5" s="191"/>
      <c r="KOZ5" s="191"/>
      <c r="KPA5" s="191"/>
      <c r="KPB5" s="191"/>
      <c r="KPC5" s="191"/>
      <c r="KPD5" s="191"/>
      <c r="KPE5" s="191"/>
      <c r="KPF5" s="191"/>
      <c r="KPG5" s="191"/>
      <c r="KPH5" s="191"/>
      <c r="KPI5" s="191"/>
      <c r="KPJ5" s="191"/>
      <c r="KPK5" s="191"/>
      <c r="KPL5" s="191"/>
      <c r="KPM5" s="191"/>
      <c r="KPN5" s="191"/>
      <c r="KPO5" s="191"/>
      <c r="KPP5" s="191"/>
      <c r="KPQ5" s="191"/>
      <c r="KPR5" s="191"/>
      <c r="KPS5" s="191"/>
      <c r="KPT5" s="191"/>
      <c r="KPU5" s="191"/>
      <c r="KPV5" s="191"/>
      <c r="KPW5" s="191"/>
      <c r="KPX5" s="191"/>
      <c r="KPY5" s="191"/>
      <c r="KPZ5" s="191"/>
      <c r="KQA5" s="191"/>
      <c r="KQB5" s="191"/>
      <c r="KQC5" s="191"/>
      <c r="KQD5" s="191"/>
      <c r="KQE5" s="191"/>
      <c r="KQF5" s="191"/>
      <c r="KQG5" s="191"/>
      <c r="KQH5" s="191"/>
      <c r="KQI5" s="191"/>
      <c r="KQJ5" s="191"/>
      <c r="KQK5" s="191"/>
      <c r="KQL5" s="191"/>
      <c r="KQM5" s="191"/>
      <c r="KQN5" s="191"/>
      <c r="KQO5" s="191"/>
      <c r="KQP5" s="191"/>
      <c r="KQQ5" s="191"/>
      <c r="KQR5" s="191"/>
      <c r="KQS5" s="191"/>
      <c r="KQT5" s="191"/>
      <c r="KQU5" s="191"/>
      <c r="KQV5" s="191"/>
      <c r="KQW5" s="191"/>
      <c r="KQX5" s="191"/>
      <c r="KQY5" s="191"/>
      <c r="KQZ5" s="191"/>
      <c r="KRA5" s="191"/>
      <c r="KRB5" s="191"/>
      <c r="KRC5" s="191"/>
      <c r="KRD5" s="191"/>
      <c r="KRE5" s="191"/>
      <c r="KRF5" s="191"/>
      <c r="KRG5" s="191"/>
      <c r="KRH5" s="191"/>
      <c r="KRI5" s="191"/>
      <c r="KRJ5" s="191"/>
      <c r="KRK5" s="191"/>
      <c r="KRL5" s="191"/>
      <c r="KRM5" s="191"/>
      <c r="KRN5" s="191"/>
      <c r="KRO5" s="191"/>
      <c r="KRP5" s="191"/>
      <c r="KRQ5" s="191"/>
      <c r="KRR5" s="191"/>
      <c r="KRS5" s="191"/>
      <c r="KRT5" s="191"/>
      <c r="KRU5" s="191"/>
      <c r="KRV5" s="191"/>
      <c r="KRW5" s="191"/>
      <c r="KRX5" s="191"/>
      <c r="KRY5" s="191"/>
      <c r="KRZ5" s="191"/>
      <c r="KSA5" s="191"/>
      <c r="KSB5" s="191"/>
      <c r="KSC5" s="191"/>
      <c r="KSD5" s="191"/>
      <c r="KSE5" s="191"/>
      <c r="KSF5" s="191"/>
      <c r="KSG5" s="191"/>
      <c r="KSH5" s="191"/>
      <c r="KSI5" s="191"/>
      <c r="KSJ5" s="191"/>
      <c r="KSK5" s="191"/>
      <c r="KSL5" s="191"/>
      <c r="KSM5" s="191"/>
      <c r="KSN5" s="191"/>
      <c r="KSO5" s="191"/>
      <c r="KSP5" s="191"/>
      <c r="KSQ5" s="191"/>
      <c r="KSR5" s="191"/>
      <c r="KSS5" s="191"/>
      <c r="KST5" s="191"/>
      <c r="KSU5" s="191"/>
      <c r="KSV5" s="191"/>
      <c r="KSW5" s="191"/>
      <c r="KSX5" s="191"/>
      <c r="KSY5" s="191"/>
      <c r="KSZ5" s="191"/>
      <c r="KTA5" s="191"/>
      <c r="KTB5" s="191"/>
      <c r="KTC5" s="191"/>
      <c r="KTD5" s="191"/>
      <c r="KTE5" s="191"/>
      <c r="KTF5" s="191"/>
      <c r="KTG5" s="191"/>
      <c r="KTH5" s="191"/>
      <c r="KTI5" s="191"/>
      <c r="KTJ5" s="191"/>
      <c r="KTK5" s="191"/>
      <c r="KTL5" s="191"/>
      <c r="KTM5" s="191"/>
      <c r="KTN5" s="191"/>
      <c r="KTO5" s="191"/>
      <c r="KTP5" s="191"/>
      <c r="KTQ5" s="191"/>
      <c r="KTR5" s="191"/>
      <c r="KTS5" s="191"/>
      <c r="KTT5" s="191"/>
      <c r="KTU5" s="191"/>
      <c r="KTV5" s="191"/>
      <c r="KTW5" s="191"/>
      <c r="KTX5" s="191"/>
      <c r="KTY5" s="191"/>
      <c r="KTZ5" s="191"/>
      <c r="KUA5" s="191"/>
      <c r="KUB5" s="191"/>
      <c r="KUC5" s="191"/>
      <c r="KUD5" s="191"/>
      <c r="KUE5" s="191"/>
      <c r="KUF5" s="191"/>
      <c r="KUG5" s="191"/>
      <c r="KUH5" s="191"/>
      <c r="KUI5" s="191"/>
      <c r="KUJ5" s="191"/>
      <c r="KUK5" s="191"/>
      <c r="KUL5" s="191"/>
      <c r="KUM5" s="191"/>
      <c r="KUN5" s="191"/>
      <c r="KUO5" s="191"/>
      <c r="KUP5" s="191"/>
      <c r="KUQ5" s="191"/>
      <c r="KUR5" s="191"/>
      <c r="KUS5" s="191"/>
      <c r="KUT5" s="191"/>
      <c r="KUU5" s="191"/>
      <c r="KUV5" s="191"/>
      <c r="KUW5" s="191"/>
      <c r="KUX5" s="191"/>
      <c r="KUY5" s="191"/>
      <c r="KUZ5" s="191"/>
      <c r="KVA5" s="191"/>
      <c r="KVB5" s="191"/>
      <c r="KVC5" s="191"/>
      <c r="KVD5" s="191"/>
      <c r="KVE5" s="191"/>
      <c r="KVF5" s="191"/>
      <c r="KVG5" s="191"/>
      <c r="KVH5" s="191"/>
      <c r="KVI5" s="191"/>
      <c r="KVJ5" s="191"/>
      <c r="KVK5" s="191"/>
      <c r="KVL5" s="191"/>
      <c r="KVM5" s="191"/>
      <c r="KVN5" s="191"/>
      <c r="KVO5" s="191"/>
      <c r="KVP5" s="191"/>
      <c r="KVQ5" s="191"/>
      <c r="KVR5" s="191"/>
      <c r="KVS5" s="191"/>
      <c r="KVT5" s="191"/>
      <c r="KVU5" s="191"/>
      <c r="KVV5" s="191"/>
      <c r="KVW5" s="191"/>
      <c r="KVX5" s="191"/>
      <c r="KVY5" s="191"/>
      <c r="KVZ5" s="191"/>
      <c r="KWA5" s="191"/>
      <c r="KWB5" s="191"/>
      <c r="KWC5" s="191"/>
      <c r="KWD5" s="191"/>
      <c r="KWE5" s="191"/>
      <c r="KWF5" s="191"/>
      <c r="KWG5" s="191"/>
      <c r="KWH5" s="191"/>
      <c r="KWI5" s="191"/>
      <c r="KWJ5" s="191"/>
      <c r="KWK5" s="191"/>
      <c r="KWL5" s="191"/>
      <c r="KWM5" s="191"/>
      <c r="KWN5" s="191"/>
      <c r="KWO5" s="191"/>
      <c r="KWP5" s="191"/>
      <c r="KWQ5" s="191"/>
      <c r="KWR5" s="191"/>
      <c r="KWS5" s="191"/>
      <c r="KWT5" s="191"/>
      <c r="KWU5" s="191"/>
      <c r="KWV5" s="191"/>
      <c r="KWW5" s="191"/>
      <c r="KWX5" s="191"/>
      <c r="KWY5" s="191"/>
      <c r="KWZ5" s="191"/>
      <c r="KXA5" s="191"/>
      <c r="KXB5" s="191"/>
      <c r="KXC5" s="191"/>
      <c r="KXD5" s="191"/>
      <c r="KXE5" s="191"/>
      <c r="KXF5" s="191"/>
      <c r="KXG5" s="191"/>
      <c r="KXH5" s="191"/>
      <c r="KXI5" s="191"/>
      <c r="KXJ5" s="191"/>
      <c r="KXK5" s="191"/>
      <c r="KXL5" s="191"/>
      <c r="KXM5" s="191"/>
      <c r="KXN5" s="191"/>
      <c r="KXO5" s="191"/>
      <c r="KXP5" s="191"/>
      <c r="KXQ5" s="191"/>
      <c r="KXR5" s="191"/>
      <c r="KXS5" s="191"/>
      <c r="KXT5" s="191"/>
      <c r="KXU5" s="191"/>
      <c r="KXV5" s="191"/>
      <c r="KXW5" s="191"/>
      <c r="KXX5" s="191"/>
      <c r="KXY5" s="191"/>
      <c r="KXZ5" s="191"/>
      <c r="KYA5" s="191"/>
      <c r="KYB5" s="191"/>
      <c r="KYC5" s="191"/>
      <c r="KYD5" s="191"/>
      <c r="KYE5" s="191"/>
      <c r="KYF5" s="191"/>
      <c r="KYG5" s="191"/>
      <c r="KYH5" s="191"/>
      <c r="KYI5" s="191"/>
      <c r="KYJ5" s="191"/>
      <c r="KYK5" s="191"/>
      <c r="KYL5" s="191"/>
      <c r="KYM5" s="191"/>
      <c r="KYN5" s="191"/>
      <c r="KYO5" s="191"/>
      <c r="KYP5" s="191"/>
      <c r="KYQ5" s="191"/>
      <c r="KYR5" s="191"/>
      <c r="KYS5" s="191"/>
      <c r="KYT5" s="191"/>
      <c r="KYU5" s="191"/>
      <c r="KYV5" s="191"/>
      <c r="KYW5" s="191"/>
      <c r="KYX5" s="191"/>
      <c r="KYY5" s="191"/>
      <c r="KYZ5" s="191"/>
      <c r="KZA5" s="191"/>
      <c r="KZB5" s="191"/>
      <c r="KZC5" s="191"/>
      <c r="KZD5" s="191"/>
      <c r="KZE5" s="191"/>
      <c r="KZF5" s="191"/>
      <c r="KZG5" s="191"/>
      <c r="KZH5" s="191"/>
      <c r="KZI5" s="191"/>
      <c r="KZJ5" s="191"/>
      <c r="KZK5" s="191"/>
      <c r="KZL5" s="191"/>
      <c r="KZM5" s="191"/>
      <c r="KZN5" s="191"/>
      <c r="KZO5" s="191"/>
      <c r="KZP5" s="191"/>
      <c r="KZQ5" s="191"/>
      <c r="KZR5" s="191"/>
      <c r="KZS5" s="191"/>
      <c r="KZT5" s="191"/>
      <c r="KZU5" s="191"/>
      <c r="KZV5" s="191"/>
      <c r="KZW5" s="191"/>
      <c r="KZX5" s="191"/>
      <c r="KZY5" s="191"/>
      <c r="KZZ5" s="191"/>
      <c r="LAA5" s="191"/>
      <c r="LAB5" s="191"/>
      <c r="LAC5" s="191"/>
      <c r="LAD5" s="191"/>
      <c r="LAE5" s="191"/>
      <c r="LAF5" s="191"/>
      <c r="LAG5" s="191"/>
      <c r="LAH5" s="191"/>
      <c r="LAI5" s="191"/>
      <c r="LAJ5" s="191"/>
      <c r="LAK5" s="191"/>
      <c r="LAL5" s="191"/>
      <c r="LAM5" s="191"/>
      <c r="LAN5" s="191"/>
      <c r="LAO5" s="191"/>
      <c r="LAP5" s="191"/>
      <c r="LAQ5" s="191"/>
      <c r="LAR5" s="191"/>
      <c r="LAS5" s="191"/>
      <c r="LAT5" s="191"/>
      <c r="LAU5" s="191"/>
      <c r="LAV5" s="191"/>
      <c r="LAW5" s="191"/>
      <c r="LAX5" s="191"/>
      <c r="LAY5" s="191"/>
      <c r="LAZ5" s="191"/>
      <c r="LBA5" s="191"/>
      <c r="LBB5" s="191"/>
      <c r="LBC5" s="191"/>
      <c r="LBD5" s="191"/>
      <c r="LBE5" s="191"/>
      <c r="LBF5" s="191"/>
      <c r="LBG5" s="191"/>
      <c r="LBH5" s="191"/>
      <c r="LBI5" s="191"/>
      <c r="LBJ5" s="191"/>
      <c r="LBK5" s="191"/>
      <c r="LBL5" s="191"/>
      <c r="LBM5" s="191"/>
      <c r="LBN5" s="191"/>
      <c r="LBO5" s="191"/>
      <c r="LBP5" s="191"/>
      <c r="LBQ5" s="191"/>
      <c r="LBR5" s="191"/>
      <c r="LBS5" s="191"/>
      <c r="LBT5" s="191"/>
      <c r="LBU5" s="191"/>
      <c r="LBV5" s="191"/>
      <c r="LBW5" s="191"/>
      <c r="LBX5" s="191"/>
      <c r="LBY5" s="191"/>
      <c r="LBZ5" s="191"/>
      <c r="LCA5" s="191"/>
      <c r="LCB5" s="191"/>
      <c r="LCC5" s="191"/>
      <c r="LCD5" s="191"/>
      <c r="LCE5" s="191"/>
      <c r="LCF5" s="191"/>
      <c r="LCG5" s="191"/>
      <c r="LCH5" s="191"/>
      <c r="LCI5" s="191"/>
      <c r="LCJ5" s="191"/>
      <c r="LCK5" s="191"/>
      <c r="LCL5" s="191"/>
      <c r="LCM5" s="191"/>
      <c r="LCN5" s="191"/>
      <c r="LCO5" s="191"/>
      <c r="LCP5" s="191"/>
      <c r="LCQ5" s="191"/>
      <c r="LCR5" s="191"/>
      <c r="LCS5" s="191"/>
      <c r="LCT5" s="191"/>
      <c r="LCU5" s="191"/>
      <c r="LCV5" s="191"/>
      <c r="LCW5" s="191"/>
      <c r="LCX5" s="191"/>
      <c r="LCY5" s="191"/>
      <c r="LCZ5" s="191"/>
      <c r="LDA5" s="191"/>
      <c r="LDB5" s="191"/>
      <c r="LDC5" s="191"/>
      <c r="LDD5" s="191"/>
      <c r="LDE5" s="191"/>
      <c r="LDF5" s="191"/>
      <c r="LDG5" s="191"/>
      <c r="LDH5" s="191"/>
      <c r="LDI5" s="191"/>
      <c r="LDJ5" s="191"/>
      <c r="LDK5" s="191"/>
      <c r="LDL5" s="191"/>
      <c r="LDM5" s="191"/>
      <c r="LDN5" s="191"/>
      <c r="LDO5" s="191"/>
      <c r="LDP5" s="191"/>
      <c r="LDQ5" s="191"/>
      <c r="LDR5" s="191"/>
      <c r="LDS5" s="191"/>
      <c r="LDT5" s="191"/>
      <c r="LDU5" s="191"/>
      <c r="LDV5" s="191"/>
      <c r="LDW5" s="191"/>
      <c r="LDX5" s="191"/>
      <c r="LDY5" s="191"/>
      <c r="LDZ5" s="191"/>
      <c r="LEA5" s="191"/>
      <c r="LEB5" s="191"/>
      <c r="LEC5" s="191"/>
      <c r="LED5" s="191"/>
      <c r="LEE5" s="191"/>
      <c r="LEF5" s="191"/>
      <c r="LEG5" s="191"/>
      <c r="LEH5" s="191"/>
      <c r="LEI5" s="191"/>
      <c r="LEJ5" s="191"/>
      <c r="LEK5" s="191"/>
      <c r="LEL5" s="191"/>
      <c r="LEM5" s="191"/>
      <c r="LEN5" s="191"/>
      <c r="LEO5" s="191"/>
      <c r="LEP5" s="191"/>
      <c r="LEQ5" s="191"/>
      <c r="LER5" s="191"/>
      <c r="LES5" s="191"/>
      <c r="LET5" s="191"/>
      <c r="LEU5" s="191"/>
      <c r="LEV5" s="191"/>
      <c r="LEW5" s="191"/>
      <c r="LEX5" s="191"/>
      <c r="LEY5" s="191"/>
      <c r="LEZ5" s="191"/>
      <c r="LFA5" s="191"/>
      <c r="LFB5" s="191"/>
      <c r="LFC5" s="191"/>
      <c r="LFD5" s="191"/>
      <c r="LFE5" s="191"/>
      <c r="LFF5" s="191"/>
      <c r="LFG5" s="191"/>
      <c r="LFH5" s="191"/>
      <c r="LFI5" s="191"/>
      <c r="LFJ5" s="191"/>
      <c r="LFK5" s="191"/>
      <c r="LFL5" s="191"/>
      <c r="LFM5" s="191"/>
      <c r="LFN5" s="191"/>
      <c r="LFO5" s="191"/>
      <c r="LFP5" s="191"/>
      <c r="LFQ5" s="191"/>
      <c r="LFR5" s="191"/>
      <c r="LFS5" s="191"/>
      <c r="LFT5" s="191"/>
      <c r="LFU5" s="191"/>
      <c r="LFV5" s="191"/>
      <c r="LFW5" s="191"/>
      <c r="LFX5" s="191"/>
      <c r="LFY5" s="191"/>
      <c r="LFZ5" s="191"/>
      <c r="LGA5" s="191"/>
      <c r="LGB5" s="191"/>
      <c r="LGC5" s="191"/>
      <c r="LGD5" s="191"/>
      <c r="LGE5" s="191"/>
      <c r="LGF5" s="191"/>
      <c r="LGG5" s="191"/>
      <c r="LGH5" s="191"/>
      <c r="LGI5" s="191"/>
      <c r="LGJ5" s="191"/>
      <c r="LGK5" s="191"/>
      <c r="LGL5" s="191"/>
      <c r="LGM5" s="191"/>
      <c r="LGN5" s="191"/>
      <c r="LGO5" s="191"/>
      <c r="LGP5" s="191"/>
      <c r="LGQ5" s="191"/>
      <c r="LGR5" s="191"/>
      <c r="LGS5" s="191"/>
      <c r="LGT5" s="191"/>
      <c r="LGU5" s="191"/>
      <c r="LGV5" s="191"/>
      <c r="LGW5" s="191"/>
      <c r="LGX5" s="191"/>
      <c r="LGY5" s="191"/>
      <c r="LGZ5" s="191"/>
      <c r="LHA5" s="191"/>
      <c r="LHB5" s="191"/>
      <c r="LHC5" s="191"/>
      <c r="LHD5" s="191"/>
      <c r="LHE5" s="191"/>
      <c r="LHF5" s="191"/>
      <c r="LHG5" s="191"/>
      <c r="LHH5" s="191"/>
      <c r="LHI5" s="191"/>
      <c r="LHJ5" s="191"/>
      <c r="LHK5" s="191"/>
      <c r="LHL5" s="191"/>
      <c r="LHM5" s="191"/>
      <c r="LHN5" s="191"/>
      <c r="LHO5" s="191"/>
      <c r="LHP5" s="191"/>
      <c r="LHQ5" s="191"/>
      <c r="LHR5" s="191"/>
      <c r="LHS5" s="191"/>
      <c r="LHT5" s="191"/>
      <c r="LHU5" s="191"/>
      <c r="LHV5" s="191"/>
      <c r="LHW5" s="191"/>
      <c r="LHX5" s="191"/>
      <c r="LHY5" s="191"/>
      <c r="LHZ5" s="191"/>
      <c r="LIA5" s="191"/>
      <c r="LIB5" s="191"/>
      <c r="LIC5" s="191"/>
      <c r="LID5" s="191"/>
      <c r="LIE5" s="191"/>
      <c r="LIF5" s="191"/>
      <c r="LIG5" s="191"/>
      <c r="LIH5" s="191"/>
      <c r="LII5" s="191"/>
      <c r="LIJ5" s="191"/>
      <c r="LIK5" s="191"/>
      <c r="LIL5" s="191"/>
      <c r="LIM5" s="191"/>
      <c r="LIN5" s="191"/>
      <c r="LIO5" s="191"/>
      <c r="LIP5" s="191"/>
      <c r="LIQ5" s="191"/>
      <c r="LIR5" s="191"/>
      <c r="LIS5" s="191"/>
      <c r="LIT5" s="191"/>
      <c r="LIU5" s="191"/>
      <c r="LIV5" s="191"/>
      <c r="LIW5" s="191"/>
      <c r="LIX5" s="191"/>
      <c r="LIY5" s="191"/>
      <c r="LIZ5" s="191"/>
      <c r="LJA5" s="191"/>
      <c r="LJB5" s="191"/>
      <c r="LJC5" s="191"/>
      <c r="LJD5" s="191"/>
      <c r="LJE5" s="191"/>
      <c r="LJF5" s="191"/>
      <c r="LJG5" s="191"/>
      <c r="LJH5" s="191"/>
      <c r="LJI5" s="191"/>
      <c r="LJJ5" s="191"/>
      <c r="LJK5" s="191"/>
      <c r="LJL5" s="191"/>
      <c r="LJM5" s="191"/>
      <c r="LJN5" s="191"/>
      <c r="LJO5" s="191"/>
      <c r="LJP5" s="191"/>
      <c r="LJQ5" s="191"/>
      <c r="LJR5" s="191"/>
      <c r="LJS5" s="191"/>
      <c r="LJT5" s="191"/>
      <c r="LJU5" s="191"/>
      <c r="LJV5" s="191"/>
      <c r="LJW5" s="191"/>
      <c r="LJX5" s="191"/>
      <c r="LJY5" s="191"/>
      <c r="LJZ5" s="191"/>
      <c r="LKA5" s="191"/>
      <c r="LKB5" s="191"/>
      <c r="LKC5" s="191"/>
      <c r="LKD5" s="191"/>
      <c r="LKE5" s="191"/>
      <c r="LKF5" s="191"/>
      <c r="LKG5" s="191"/>
      <c r="LKH5" s="191"/>
      <c r="LKI5" s="191"/>
      <c r="LKJ5" s="191"/>
      <c r="LKK5" s="191"/>
      <c r="LKL5" s="191"/>
      <c r="LKM5" s="191"/>
      <c r="LKN5" s="191"/>
      <c r="LKO5" s="191"/>
      <c r="LKP5" s="191"/>
      <c r="LKQ5" s="191"/>
      <c r="LKR5" s="191"/>
      <c r="LKS5" s="191"/>
      <c r="LKT5" s="191"/>
      <c r="LKU5" s="191"/>
      <c r="LKV5" s="191"/>
      <c r="LKW5" s="191"/>
      <c r="LKX5" s="191"/>
      <c r="LKY5" s="191"/>
      <c r="LKZ5" s="191"/>
      <c r="LLA5" s="191"/>
      <c r="LLB5" s="191"/>
      <c r="LLC5" s="191"/>
      <c r="LLD5" s="191"/>
      <c r="LLE5" s="191"/>
      <c r="LLF5" s="191"/>
      <c r="LLG5" s="191"/>
      <c r="LLH5" s="191"/>
      <c r="LLI5" s="191"/>
      <c r="LLJ5" s="191"/>
      <c r="LLK5" s="191"/>
      <c r="LLL5" s="191"/>
      <c r="LLM5" s="191"/>
      <c r="LLN5" s="191"/>
      <c r="LLO5" s="191"/>
      <c r="LLP5" s="191"/>
      <c r="LLQ5" s="191"/>
      <c r="LLR5" s="191"/>
      <c r="LLS5" s="191"/>
      <c r="LLT5" s="191"/>
      <c r="LLU5" s="191"/>
      <c r="LLV5" s="191"/>
      <c r="LLW5" s="191"/>
      <c r="LLX5" s="191"/>
      <c r="LLY5" s="191"/>
      <c r="LLZ5" s="191"/>
      <c r="LMA5" s="191"/>
      <c r="LMB5" s="191"/>
      <c r="LMC5" s="191"/>
      <c r="LMD5" s="191"/>
      <c r="LME5" s="191"/>
      <c r="LMF5" s="191"/>
      <c r="LMG5" s="191"/>
      <c r="LMH5" s="191"/>
      <c r="LMI5" s="191"/>
      <c r="LMJ5" s="191"/>
      <c r="LMK5" s="191"/>
      <c r="LML5" s="191"/>
      <c r="LMM5" s="191"/>
      <c r="LMN5" s="191"/>
      <c r="LMO5" s="191"/>
      <c r="LMP5" s="191"/>
      <c r="LMQ5" s="191"/>
      <c r="LMR5" s="191"/>
      <c r="LMS5" s="191"/>
      <c r="LMT5" s="191"/>
      <c r="LMU5" s="191"/>
      <c r="LMV5" s="191"/>
      <c r="LMW5" s="191"/>
      <c r="LMX5" s="191"/>
      <c r="LMY5" s="191"/>
      <c r="LMZ5" s="191"/>
      <c r="LNA5" s="191"/>
      <c r="LNB5" s="191"/>
      <c r="LNC5" s="191"/>
      <c r="LND5" s="191"/>
      <c r="LNE5" s="191"/>
      <c r="LNF5" s="191"/>
      <c r="LNG5" s="191"/>
      <c r="LNH5" s="191"/>
      <c r="LNI5" s="191"/>
      <c r="LNJ5" s="191"/>
      <c r="LNK5" s="191"/>
      <c r="LNL5" s="191"/>
      <c r="LNM5" s="191"/>
      <c r="LNN5" s="191"/>
      <c r="LNO5" s="191"/>
      <c r="LNP5" s="191"/>
      <c r="LNQ5" s="191"/>
      <c r="LNR5" s="191"/>
      <c r="LNS5" s="191"/>
      <c r="LNT5" s="191"/>
      <c r="LNU5" s="191"/>
      <c r="LNV5" s="191"/>
      <c r="LNW5" s="191"/>
      <c r="LNX5" s="191"/>
      <c r="LNY5" s="191"/>
      <c r="LNZ5" s="191"/>
      <c r="LOA5" s="191"/>
      <c r="LOB5" s="191"/>
      <c r="LOC5" s="191"/>
      <c r="LOD5" s="191"/>
      <c r="LOE5" s="191"/>
      <c r="LOF5" s="191"/>
      <c r="LOG5" s="191"/>
      <c r="LOH5" s="191"/>
      <c r="LOI5" s="191"/>
      <c r="LOJ5" s="191"/>
      <c r="LOK5" s="191"/>
      <c r="LOL5" s="191"/>
      <c r="LOM5" s="191"/>
      <c r="LON5" s="191"/>
      <c r="LOO5" s="191"/>
      <c r="LOP5" s="191"/>
      <c r="LOQ5" s="191"/>
      <c r="LOR5" s="191"/>
      <c r="LOS5" s="191"/>
      <c r="LOT5" s="191"/>
      <c r="LOU5" s="191"/>
      <c r="LOV5" s="191"/>
      <c r="LOW5" s="191"/>
      <c r="LOX5" s="191"/>
      <c r="LOY5" s="191"/>
      <c r="LOZ5" s="191"/>
      <c r="LPA5" s="191"/>
      <c r="LPB5" s="191"/>
      <c r="LPC5" s="191"/>
      <c r="LPD5" s="191"/>
      <c r="LPE5" s="191"/>
      <c r="LPF5" s="191"/>
      <c r="LPG5" s="191"/>
      <c r="LPH5" s="191"/>
      <c r="LPI5" s="191"/>
      <c r="LPJ5" s="191"/>
      <c r="LPK5" s="191"/>
      <c r="LPL5" s="191"/>
      <c r="LPM5" s="191"/>
      <c r="LPN5" s="191"/>
      <c r="LPO5" s="191"/>
      <c r="LPP5" s="191"/>
      <c r="LPQ5" s="191"/>
      <c r="LPR5" s="191"/>
      <c r="LPS5" s="191"/>
      <c r="LPT5" s="191"/>
      <c r="LPU5" s="191"/>
      <c r="LPV5" s="191"/>
      <c r="LPW5" s="191"/>
      <c r="LPX5" s="191"/>
      <c r="LPY5" s="191"/>
      <c r="LPZ5" s="191"/>
      <c r="LQA5" s="191"/>
      <c r="LQB5" s="191"/>
      <c r="LQC5" s="191"/>
      <c r="LQD5" s="191"/>
      <c r="LQE5" s="191"/>
      <c r="LQF5" s="191"/>
      <c r="LQG5" s="191"/>
      <c r="LQH5" s="191"/>
      <c r="LQI5" s="191"/>
      <c r="LQJ5" s="191"/>
      <c r="LQK5" s="191"/>
      <c r="LQL5" s="191"/>
      <c r="LQM5" s="191"/>
      <c r="LQN5" s="191"/>
      <c r="LQO5" s="191"/>
      <c r="LQP5" s="191"/>
      <c r="LQQ5" s="191"/>
      <c r="LQR5" s="191"/>
      <c r="LQS5" s="191"/>
      <c r="LQT5" s="191"/>
      <c r="LQU5" s="191"/>
      <c r="LQV5" s="191"/>
      <c r="LQW5" s="191"/>
      <c r="LQX5" s="191"/>
      <c r="LQY5" s="191"/>
      <c r="LQZ5" s="191"/>
      <c r="LRA5" s="191"/>
      <c r="LRB5" s="191"/>
      <c r="LRC5" s="191"/>
      <c r="LRD5" s="191"/>
      <c r="LRE5" s="191"/>
      <c r="LRF5" s="191"/>
      <c r="LRG5" s="191"/>
      <c r="LRH5" s="191"/>
      <c r="LRI5" s="191"/>
      <c r="LRJ5" s="191"/>
      <c r="LRK5" s="191"/>
      <c r="LRL5" s="191"/>
      <c r="LRM5" s="191"/>
      <c r="LRN5" s="191"/>
      <c r="LRO5" s="191"/>
      <c r="LRP5" s="191"/>
      <c r="LRQ5" s="191"/>
      <c r="LRR5" s="191"/>
      <c r="LRS5" s="191"/>
      <c r="LRT5" s="191"/>
      <c r="LRU5" s="191"/>
      <c r="LRV5" s="191"/>
      <c r="LRW5" s="191"/>
      <c r="LRX5" s="191"/>
      <c r="LRY5" s="191"/>
      <c r="LRZ5" s="191"/>
      <c r="LSA5" s="191"/>
      <c r="LSB5" s="191"/>
      <c r="LSC5" s="191"/>
      <c r="LSD5" s="191"/>
      <c r="LSE5" s="191"/>
      <c r="LSF5" s="191"/>
      <c r="LSG5" s="191"/>
      <c r="LSH5" s="191"/>
      <c r="LSI5" s="191"/>
      <c r="LSJ5" s="191"/>
      <c r="LSK5" s="191"/>
      <c r="LSL5" s="191"/>
      <c r="LSM5" s="191"/>
      <c r="LSN5" s="191"/>
      <c r="LSO5" s="191"/>
      <c r="LSP5" s="191"/>
      <c r="LSQ5" s="191"/>
      <c r="LSR5" s="191"/>
      <c r="LSS5" s="191"/>
      <c r="LST5" s="191"/>
      <c r="LSU5" s="191"/>
      <c r="LSV5" s="191"/>
      <c r="LSW5" s="191"/>
      <c r="LSX5" s="191"/>
      <c r="LSY5" s="191"/>
      <c r="LSZ5" s="191"/>
      <c r="LTA5" s="191"/>
      <c r="LTB5" s="191"/>
      <c r="LTC5" s="191"/>
      <c r="LTD5" s="191"/>
      <c r="LTE5" s="191"/>
      <c r="LTF5" s="191"/>
      <c r="LTG5" s="191"/>
      <c r="LTH5" s="191"/>
      <c r="LTI5" s="191"/>
      <c r="LTJ5" s="191"/>
      <c r="LTK5" s="191"/>
      <c r="LTL5" s="191"/>
      <c r="LTM5" s="191"/>
      <c r="LTN5" s="191"/>
      <c r="LTO5" s="191"/>
      <c r="LTP5" s="191"/>
      <c r="LTQ5" s="191"/>
      <c r="LTR5" s="191"/>
      <c r="LTS5" s="191"/>
      <c r="LTT5" s="191"/>
      <c r="LTU5" s="191"/>
      <c r="LTV5" s="191"/>
      <c r="LTW5" s="191"/>
      <c r="LTX5" s="191"/>
      <c r="LTY5" s="191"/>
      <c r="LTZ5" s="191"/>
      <c r="LUA5" s="191"/>
      <c r="LUB5" s="191"/>
      <c r="LUC5" s="191"/>
      <c r="LUD5" s="191"/>
      <c r="LUE5" s="191"/>
      <c r="LUF5" s="191"/>
      <c r="LUG5" s="191"/>
      <c r="LUH5" s="191"/>
      <c r="LUI5" s="191"/>
      <c r="LUJ5" s="191"/>
      <c r="LUK5" s="191"/>
      <c r="LUL5" s="191"/>
      <c r="LUM5" s="191"/>
      <c r="LUN5" s="191"/>
      <c r="LUO5" s="191"/>
      <c r="LUP5" s="191"/>
      <c r="LUQ5" s="191"/>
      <c r="LUR5" s="191"/>
      <c r="LUS5" s="191"/>
      <c r="LUT5" s="191"/>
      <c r="LUU5" s="191"/>
      <c r="LUV5" s="191"/>
      <c r="LUW5" s="191"/>
      <c r="LUX5" s="191"/>
      <c r="LUY5" s="191"/>
      <c r="LUZ5" s="191"/>
      <c r="LVA5" s="191"/>
      <c r="LVB5" s="191"/>
      <c r="LVC5" s="191"/>
      <c r="LVD5" s="191"/>
      <c r="LVE5" s="191"/>
      <c r="LVF5" s="191"/>
      <c r="LVG5" s="191"/>
      <c r="LVH5" s="191"/>
      <c r="LVI5" s="191"/>
      <c r="LVJ5" s="191"/>
      <c r="LVK5" s="191"/>
      <c r="LVL5" s="191"/>
      <c r="LVM5" s="191"/>
      <c r="LVN5" s="191"/>
      <c r="LVO5" s="191"/>
      <c r="LVP5" s="191"/>
      <c r="LVQ5" s="191"/>
      <c r="LVR5" s="191"/>
      <c r="LVS5" s="191"/>
      <c r="LVT5" s="191"/>
      <c r="LVU5" s="191"/>
      <c r="LVV5" s="191"/>
      <c r="LVW5" s="191"/>
      <c r="LVX5" s="191"/>
      <c r="LVY5" s="191"/>
      <c r="LVZ5" s="191"/>
      <c r="LWA5" s="191"/>
      <c r="LWB5" s="191"/>
      <c r="LWC5" s="191"/>
      <c r="LWD5" s="191"/>
      <c r="LWE5" s="191"/>
      <c r="LWF5" s="191"/>
      <c r="LWG5" s="191"/>
      <c r="LWH5" s="191"/>
      <c r="LWI5" s="191"/>
      <c r="LWJ5" s="191"/>
      <c r="LWK5" s="191"/>
      <c r="LWL5" s="191"/>
      <c r="LWM5" s="191"/>
      <c r="LWN5" s="191"/>
      <c r="LWO5" s="191"/>
      <c r="LWP5" s="191"/>
      <c r="LWQ5" s="191"/>
      <c r="LWR5" s="191"/>
      <c r="LWS5" s="191"/>
      <c r="LWT5" s="191"/>
      <c r="LWU5" s="191"/>
      <c r="LWV5" s="191"/>
      <c r="LWW5" s="191"/>
      <c r="LWX5" s="191"/>
      <c r="LWY5" s="191"/>
      <c r="LWZ5" s="191"/>
      <c r="LXA5" s="191"/>
      <c r="LXB5" s="191"/>
      <c r="LXC5" s="191"/>
      <c r="LXD5" s="191"/>
      <c r="LXE5" s="191"/>
      <c r="LXF5" s="191"/>
      <c r="LXG5" s="191"/>
      <c r="LXH5" s="191"/>
      <c r="LXI5" s="191"/>
      <c r="LXJ5" s="191"/>
      <c r="LXK5" s="191"/>
      <c r="LXL5" s="191"/>
      <c r="LXM5" s="191"/>
      <c r="LXN5" s="191"/>
      <c r="LXO5" s="191"/>
      <c r="LXP5" s="191"/>
      <c r="LXQ5" s="191"/>
      <c r="LXR5" s="191"/>
      <c r="LXS5" s="191"/>
      <c r="LXT5" s="191"/>
      <c r="LXU5" s="191"/>
      <c r="LXV5" s="191"/>
      <c r="LXW5" s="191"/>
      <c r="LXX5" s="191"/>
      <c r="LXY5" s="191"/>
      <c r="LXZ5" s="191"/>
      <c r="LYA5" s="191"/>
      <c r="LYB5" s="191"/>
      <c r="LYC5" s="191"/>
      <c r="LYD5" s="191"/>
      <c r="LYE5" s="191"/>
      <c r="LYF5" s="191"/>
      <c r="LYG5" s="191"/>
      <c r="LYH5" s="191"/>
      <c r="LYI5" s="191"/>
      <c r="LYJ5" s="191"/>
      <c r="LYK5" s="191"/>
      <c r="LYL5" s="191"/>
      <c r="LYM5" s="191"/>
      <c r="LYN5" s="191"/>
      <c r="LYO5" s="191"/>
      <c r="LYP5" s="191"/>
      <c r="LYQ5" s="191"/>
      <c r="LYR5" s="191"/>
      <c r="LYS5" s="191"/>
      <c r="LYT5" s="191"/>
      <c r="LYU5" s="191"/>
      <c r="LYV5" s="191"/>
      <c r="LYW5" s="191"/>
      <c r="LYX5" s="191"/>
      <c r="LYY5" s="191"/>
      <c r="LYZ5" s="191"/>
      <c r="LZA5" s="191"/>
      <c r="LZB5" s="191"/>
      <c r="LZC5" s="191"/>
      <c r="LZD5" s="191"/>
      <c r="LZE5" s="191"/>
      <c r="LZF5" s="191"/>
      <c r="LZG5" s="191"/>
      <c r="LZH5" s="191"/>
      <c r="LZI5" s="191"/>
      <c r="LZJ5" s="191"/>
      <c r="LZK5" s="191"/>
      <c r="LZL5" s="191"/>
      <c r="LZM5" s="191"/>
      <c r="LZN5" s="191"/>
      <c r="LZO5" s="191"/>
      <c r="LZP5" s="191"/>
      <c r="LZQ5" s="191"/>
      <c r="LZR5" s="191"/>
      <c r="LZS5" s="191"/>
      <c r="LZT5" s="191"/>
      <c r="LZU5" s="191"/>
      <c r="LZV5" s="191"/>
      <c r="LZW5" s="191"/>
      <c r="LZX5" s="191"/>
      <c r="LZY5" s="191"/>
      <c r="LZZ5" s="191"/>
      <c r="MAA5" s="191"/>
      <c r="MAB5" s="191"/>
      <c r="MAC5" s="191"/>
      <c r="MAD5" s="191"/>
      <c r="MAE5" s="191"/>
      <c r="MAF5" s="191"/>
      <c r="MAG5" s="191"/>
      <c r="MAH5" s="191"/>
      <c r="MAI5" s="191"/>
      <c r="MAJ5" s="191"/>
      <c r="MAK5" s="191"/>
      <c r="MAL5" s="191"/>
      <c r="MAM5" s="191"/>
      <c r="MAN5" s="191"/>
      <c r="MAO5" s="191"/>
      <c r="MAP5" s="191"/>
      <c r="MAQ5" s="191"/>
      <c r="MAR5" s="191"/>
      <c r="MAS5" s="191"/>
      <c r="MAT5" s="191"/>
      <c r="MAU5" s="191"/>
      <c r="MAV5" s="191"/>
      <c r="MAW5" s="191"/>
      <c r="MAX5" s="191"/>
      <c r="MAY5" s="191"/>
      <c r="MAZ5" s="191"/>
      <c r="MBA5" s="191"/>
      <c r="MBB5" s="191"/>
      <c r="MBC5" s="191"/>
      <c r="MBD5" s="191"/>
      <c r="MBE5" s="191"/>
      <c r="MBF5" s="191"/>
      <c r="MBG5" s="191"/>
      <c r="MBH5" s="191"/>
      <c r="MBI5" s="191"/>
      <c r="MBJ5" s="191"/>
      <c r="MBK5" s="191"/>
      <c r="MBL5" s="191"/>
      <c r="MBM5" s="191"/>
      <c r="MBN5" s="191"/>
      <c r="MBO5" s="191"/>
      <c r="MBP5" s="191"/>
      <c r="MBQ5" s="191"/>
      <c r="MBR5" s="191"/>
      <c r="MBS5" s="191"/>
      <c r="MBT5" s="191"/>
      <c r="MBU5" s="191"/>
      <c r="MBV5" s="191"/>
      <c r="MBW5" s="191"/>
      <c r="MBX5" s="191"/>
      <c r="MBY5" s="191"/>
      <c r="MBZ5" s="191"/>
      <c r="MCA5" s="191"/>
      <c r="MCB5" s="191"/>
      <c r="MCC5" s="191"/>
      <c r="MCD5" s="191"/>
      <c r="MCE5" s="191"/>
      <c r="MCF5" s="191"/>
      <c r="MCG5" s="191"/>
      <c r="MCH5" s="191"/>
      <c r="MCI5" s="191"/>
      <c r="MCJ5" s="191"/>
      <c r="MCK5" s="191"/>
      <c r="MCL5" s="191"/>
      <c r="MCM5" s="191"/>
      <c r="MCN5" s="191"/>
      <c r="MCO5" s="191"/>
      <c r="MCP5" s="191"/>
      <c r="MCQ5" s="191"/>
      <c r="MCR5" s="191"/>
      <c r="MCS5" s="191"/>
      <c r="MCT5" s="191"/>
      <c r="MCU5" s="191"/>
      <c r="MCV5" s="191"/>
      <c r="MCW5" s="191"/>
      <c r="MCX5" s="191"/>
      <c r="MCY5" s="191"/>
      <c r="MCZ5" s="191"/>
      <c r="MDA5" s="191"/>
      <c r="MDB5" s="191"/>
      <c r="MDC5" s="191"/>
      <c r="MDD5" s="191"/>
      <c r="MDE5" s="191"/>
      <c r="MDF5" s="191"/>
      <c r="MDG5" s="191"/>
      <c r="MDH5" s="191"/>
      <c r="MDI5" s="191"/>
      <c r="MDJ5" s="191"/>
      <c r="MDK5" s="191"/>
      <c r="MDL5" s="191"/>
      <c r="MDM5" s="191"/>
      <c r="MDN5" s="191"/>
      <c r="MDO5" s="191"/>
      <c r="MDP5" s="191"/>
      <c r="MDQ5" s="191"/>
      <c r="MDR5" s="191"/>
      <c r="MDS5" s="191"/>
      <c r="MDT5" s="191"/>
      <c r="MDU5" s="191"/>
      <c r="MDV5" s="191"/>
      <c r="MDW5" s="191"/>
      <c r="MDX5" s="191"/>
      <c r="MDY5" s="191"/>
      <c r="MDZ5" s="191"/>
      <c r="MEA5" s="191"/>
      <c r="MEB5" s="191"/>
      <c r="MEC5" s="191"/>
      <c r="MED5" s="191"/>
      <c r="MEE5" s="191"/>
      <c r="MEF5" s="191"/>
      <c r="MEG5" s="191"/>
      <c r="MEH5" s="191"/>
      <c r="MEI5" s="191"/>
      <c r="MEJ5" s="191"/>
      <c r="MEK5" s="191"/>
      <c r="MEL5" s="191"/>
      <c r="MEM5" s="191"/>
      <c r="MEN5" s="191"/>
      <c r="MEO5" s="191"/>
      <c r="MEP5" s="191"/>
      <c r="MEQ5" s="191"/>
      <c r="MER5" s="191"/>
      <c r="MES5" s="191"/>
      <c r="MET5" s="191"/>
      <c r="MEU5" s="191"/>
      <c r="MEV5" s="191"/>
      <c r="MEW5" s="191"/>
      <c r="MEX5" s="191"/>
      <c r="MEY5" s="191"/>
      <c r="MEZ5" s="191"/>
      <c r="MFA5" s="191"/>
      <c r="MFB5" s="191"/>
      <c r="MFC5" s="191"/>
      <c r="MFD5" s="191"/>
      <c r="MFE5" s="191"/>
      <c r="MFF5" s="191"/>
      <c r="MFG5" s="191"/>
      <c r="MFH5" s="191"/>
      <c r="MFI5" s="191"/>
      <c r="MFJ5" s="191"/>
      <c r="MFK5" s="191"/>
      <c r="MFL5" s="191"/>
      <c r="MFM5" s="191"/>
      <c r="MFN5" s="191"/>
      <c r="MFO5" s="191"/>
      <c r="MFP5" s="191"/>
      <c r="MFQ5" s="191"/>
      <c r="MFR5" s="191"/>
      <c r="MFS5" s="191"/>
      <c r="MFT5" s="191"/>
      <c r="MFU5" s="191"/>
      <c r="MFV5" s="191"/>
      <c r="MFW5" s="191"/>
      <c r="MFX5" s="191"/>
      <c r="MFY5" s="191"/>
      <c r="MFZ5" s="191"/>
      <c r="MGA5" s="191"/>
      <c r="MGB5" s="191"/>
      <c r="MGC5" s="191"/>
      <c r="MGD5" s="191"/>
      <c r="MGE5" s="191"/>
      <c r="MGF5" s="191"/>
      <c r="MGG5" s="191"/>
      <c r="MGH5" s="191"/>
      <c r="MGI5" s="191"/>
      <c r="MGJ5" s="191"/>
      <c r="MGK5" s="191"/>
      <c r="MGL5" s="191"/>
      <c r="MGM5" s="191"/>
      <c r="MGN5" s="191"/>
      <c r="MGO5" s="191"/>
      <c r="MGP5" s="191"/>
      <c r="MGQ5" s="191"/>
      <c r="MGR5" s="191"/>
      <c r="MGS5" s="191"/>
      <c r="MGT5" s="191"/>
      <c r="MGU5" s="191"/>
      <c r="MGV5" s="191"/>
      <c r="MGW5" s="191"/>
      <c r="MGX5" s="191"/>
      <c r="MGY5" s="191"/>
      <c r="MGZ5" s="191"/>
      <c r="MHA5" s="191"/>
      <c r="MHB5" s="191"/>
      <c r="MHC5" s="191"/>
      <c r="MHD5" s="191"/>
      <c r="MHE5" s="191"/>
      <c r="MHF5" s="191"/>
      <c r="MHG5" s="191"/>
      <c r="MHH5" s="191"/>
      <c r="MHI5" s="191"/>
      <c r="MHJ5" s="191"/>
      <c r="MHK5" s="191"/>
      <c r="MHL5" s="191"/>
      <c r="MHM5" s="191"/>
      <c r="MHN5" s="191"/>
      <c r="MHO5" s="191"/>
      <c r="MHP5" s="191"/>
      <c r="MHQ5" s="191"/>
      <c r="MHR5" s="191"/>
      <c r="MHS5" s="191"/>
      <c r="MHT5" s="191"/>
      <c r="MHU5" s="191"/>
      <c r="MHV5" s="191"/>
      <c r="MHW5" s="191"/>
      <c r="MHX5" s="191"/>
      <c r="MHY5" s="191"/>
      <c r="MHZ5" s="191"/>
      <c r="MIA5" s="191"/>
      <c r="MIB5" s="191"/>
      <c r="MIC5" s="191"/>
      <c r="MID5" s="191"/>
      <c r="MIE5" s="191"/>
      <c r="MIF5" s="191"/>
      <c r="MIG5" s="191"/>
      <c r="MIH5" s="191"/>
      <c r="MII5" s="191"/>
      <c r="MIJ5" s="191"/>
      <c r="MIK5" s="191"/>
      <c r="MIL5" s="191"/>
      <c r="MIM5" s="191"/>
      <c r="MIN5" s="191"/>
      <c r="MIO5" s="191"/>
      <c r="MIP5" s="191"/>
      <c r="MIQ5" s="191"/>
      <c r="MIR5" s="191"/>
      <c r="MIS5" s="191"/>
      <c r="MIT5" s="191"/>
      <c r="MIU5" s="191"/>
      <c r="MIV5" s="191"/>
      <c r="MIW5" s="191"/>
      <c r="MIX5" s="191"/>
      <c r="MIY5" s="191"/>
      <c r="MIZ5" s="191"/>
      <c r="MJA5" s="191"/>
      <c r="MJB5" s="191"/>
      <c r="MJC5" s="191"/>
      <c r="MJD5" s="191"/>
      <c r="MJE5" s="191"/>
      <c r="MJF5" s="191"/>
      <c r="MJG5" s="191"/>
      <c r="MJH5" s="191"/>
      <c r="MJI5" s="191"/>
      <c r="MJJ5" s="191"/>
      <c r="MJK5" s="191"/>
      <c r="MJL5" s="191"/>
      <c r="MJM5" s="191"/>
      <c r="MJN5" s="191"/>
      <c r="MJO5" s="191"/>
      <c r="MJP5" s="191"/>
      <c r="MJQ5" s="191"/>
      <c r="MJR5" s="191"/>
      <c r="MJS5" s="191"/>
      <c r="MJT5" s="191"/>
      <c r="MJU5" s="191"/>
      <c r="MJV5" s="191"/>
      <c r="MJW5" s="191"/>
      <c r="MJX5" s="191"/>
      <c r="MJY5" s="191"/>
      <c r="MJZ5" s="191"/>
      <c r="MKA5" s="191"/>
      <c r="MKB5" s="191"/>
      <c r="MKC5" s="191"/>
      <c r="MKD5" s="191"/>
      <c r="MKE5" s="191"/>
      <c r="MKF5" s="191"/>
      <c r="MKG5" s="191"/>
      <c r="MKH5" s="191"/>
      <c r="MKI5" s="191"/>
      <c r="MKJ5" s="191"/>
      <c r="MKK5" s="191"/>
      <c r="MKL5" s="191"/>
      <c r="MKM5" s="191"/>
      <c r="MKN5" s="191"/>
      <c r="MKO5" s="191"/>
      <c r="MKP5" s="191"/>
      <c r="MKQ5" s="191"/>
      <c r="MKR5" s="191"/>
      <c r="MKS5" s="191"/>
      <c r="MKT5" s="191"/>
      <c r="MKU5" s="191"/>
      <c r="MKV5" s="191"/>
      <c r="MKW5" s="191"/>
      <c r="MKX5" s="191"/>
      <c r="MKY5" s="191"/>
      <c r="MKZ5" s="191"/>
      <c r="MLA5" s="191"/>
      <c r="MLB5" s="191"/>
      <c r="MLC5" s="191"/>
      <c r="MLD5" s="191"/>
      <c r="MLE5" s="191"/>
      <c r="MLF5" s="191"/>
      <c r="MLG5" s="191"/>
      <c r="MLH5" s="191"/>
      <c r="MLI5" s="191"/>
      <c r="MLJ5" s="191"/>
      <c r="MLK5" s="191"/>
      <c r="MLL5" s="191"/>
      <c r="MLM5" s="191"/>
      <c r="MLN5" s="191"/>
      <c r="MLO5" s="191"/>
      <c r="MLP5" s="191"/>
      <c r="MLQ5" s="191"/>
      <c r="MLR5" s="191"/>
      <c r="MLS5" s="191"/>
      <c r="MLT5" s="191"/>
      <c r="MLU5" s="191"/>
      <c r="MLV5" s="191"/>
      <c r="MLW5" s="191"/>
      <c r="MLX5" s="191"/>
      <c r="MLY5" s="191"/>
      <c r="MLZ5" s="191"/>
      <c r="MMA5" s="191"/>
      <c r="MMB5" s="191"/>
      <c r="MMC5" s="191"/>
      <c r="MMD5" s="191"/>
      <c r="MME5" s="191"/>
      <c r="MMF5" s="191"/>
      <c r="MMG5" s="191"/>
      <c r="MMH5" s="191"/>
      <c r="MMI5" s="191"/>
      <c r="MMJ5" s="191"/>
      <c r="MMK5" s="191"/>
      <c r="MML5" s="191"/>
      <c r="MMM5" s="191"/>
      <c r="MMN5" s="191"/>
      <c r="MMO5" s="191"/>
      <c r="MMP5" s="191"/>
      <c r="MMQ5" s="191"/>
      <c r="MMR5" s="191"/>
      <c r="MMS5" s="191"/>
      <c r="MMT5" s="191"/>
      <c r="MMU5" s="191"/>
      <c r="MMV5" s="191"/>
      <c r="MMW5" s="191"/>
      <c r="MMX5" s="191"/>
      <c r="MMY5" s="191"/>
      <c r="MMZ5" s="191"/>
      <c r="MNA5" s="191"/>
      <c r="MNB5" s="191"/>
      <c r="MNC5" s="191"/>
      <c r="MND5" s="191"/>
      <c r="MNE5" s="191"/>
      <c r="MNF5" s="191"/>
      <c r="MNG5" s="191"/>
      <c r="MNH5" s="191"/>
      <c r="MNI5" s="191"/>
      <c r="MNJ5" s="191"/>
      <c r="MNK5" s="191"/>
      <c r="MNL5" s="191"/>
      <c r="MNM5" s="191"/>
      <c r="MNN5" s="191"/>
      <c r="MNO5" s="191"/>
      <c r="MNP5" s="191"/>
      <c r="MNQ5" s="191"/>
      <c r="MNR5" s="191"/>
      <c r="MNS5" s="191"/>
      <c r="MNT5" s="191"/>
      <c r="MNU5" s="191"/>
      <c r="MNV5" s="191"/>
      <c r="MNW5" s="191"/>
      <c r="MNX5" s="191"/>
      <c r="MNY5" s="191"/>
      <c r="MNZ5" s="191"/>
      <c r="MOA5" s="191"/>
      <c r="MOB5" s="191"/>
      <c r="MOC5" s="191"/>
      <c r="MOD5" s="191"/>
      <c r="MOE5" s="191"/>
      <c r="MOF5" s="191"/>
      <c r="MOG5" s="191"/>
      <c r="MOH5" s="191"/>
      <c r="MOI5" s="191"/>
      <c r="MOJ5" s="191"/>
      <c r="MOK5" s="191"/>
      <c r="MOL5" s="191"/>
      <c r="MOM5" s="191"/>
      <c r="MON5" s="191"/>
      <c r="MOO5" s="191"/>
      <c r="MOP5" s="191"/>
      <c r="MOQ5" s="191"/>
      <c r="MOR5" s="191"/>
      <c r="MOS5" s="191"/>
      <c r="MOT5" s="191"/>
      <c r="MOU5" s="191"/>
      <c r="MOV5" s="191"/>
      <c r="MOW5" s="191"/>
      <c r="MOX5" s="191"/>
      <c r="MOY5" s="191"/>
      <c r="MOZ5" s="191"/>
      <c r="MPA5" s="191"/>
      <c r="MPB5" s="191"/>
      <c r="MPC5" s="191"/>
      <c r="MPD5" s="191"/>
      <c r="MPE5" s="191"/>
      <c r="MPF5" s="191"/>
      <c r="MPG5" s="191"/>
      <c r="MPH5" s="191"/>
      <c r="MPI5" s="191"/>
      <c r="MPJ5" s="191"/>
      <c r="MPK5" s="191"/>
      <c r="MPL5" s="191"/>
      <c r="MPM5" s="191"/>
      <c r="MPN5" s="191"/>
      <c r="MPO5" s="191"/>
      <c r="MPP5" s="191"/>
      <c r="MPQ5" s="191"/>
      <c r="MPR5" s="191"/>
      <c r="MPS5" s="191"/>
      <c r="MPT5" s="191"/>
      <c r="MPU5" s="191"/>
      <c r="MPV5" s="191"/>
      <c r="MPW5" s="191"/>
      <c r="MPX5" s="191"/>
      <c r="MPY5" s="191"/>
      <c r="MPZ5" s="191"/>
      <c r="MQA5" s="191"/>
      <c r="MQB5" s="191"/>
      <c r="MQC5" s="191"/>
      <c r="MQD5" s="191"/>
      <c r="MQE5" s="191"/>
      <c r="MQF5" s="191"/>
      <c r="MQG5" s="191"/>
      <c r="MQH5" s="191"/>
      <c r="MQI5" s="191"/>
      <c r="MQJ5" s="191"/>
      <c r="MQK5" s="191"/>
      <c r="MQL5" s="191"/>
      <c r="MQM5" s="191"/>
      <c r="MQN5" s="191"/>
      <c r="MQO5" s="191"/>
      <c r="MQP5" s="191"/>
      <c r="MQQ5" s="191"/>
      <c r="MQR5" s="191"/>
      <c r="MQS5" s="191"/>
      <c r="MQT5" s="191"/>
      <c r="MQU5" s="191"/>
      <c r="MQV5" s="191"/>
      <c r="MQW5" s="191"/>
      <c r="MQX5" s="191"/>
      <c r="MQY5" s="191"/>
      <c r="MQZ5" s="191"/>
      <c r="MRA5" s="191"/>
      <c r="MRB5" s="191"/>
      <c r="MRC5" s="191"/>
      <c r="MRD5" s="191"/>
      <c r="MRE5" s="191"/>
      <c r="MRF5" s="191"/>
      <c r="MRG5" s="191"/>
      <c r="MRH5" s="191"/>
      <c r="MRI5" s="191"/>
      <c r="MRJ5" s="191"/>
      <c r="MRK5" s="191"/>
      <c r="MRL5" s="191"/>
      <c r="MRM5" s="191"/>
      <c r="MRN5" s="191"/>
      <c r="MRO5" s="191"/>
      <c r="MRP5" s="191"/>
      <c r="MRQ5" s="191"/>
      <c r="MRR5" s="191"/>
      <c r="MRS5" s="191"/>
      <c r="MRT5" s="191"/>
      <c r="MRU5" s="191"/>
      <c r="MRV5" s="191"/>
      <c r="MRW5" s="191"/>
      <c r="MRX5" s="191"/>
      <c r="MRY5" s="191"/>
      <c r="MRZ5" s="191"/>
      <c r="MSA5" s="191"/>
      <c r="MSB5" s="191"/>
      <c r="MSC5" s="191"/>
      <c r="MSD5" s="191"/>
      <c r="MSE5" s="191"/>
      <c r="MSF5" s="191"/>
      <c r="MSG5" s="191"/>
      <c r="MSH5" s="191"/>
      <c r="MSI5" s="191"/>
      <c r="MSJ5" s="191"/>
      <c r="MSK5" s="191"/>
      <c r="MSL5" s="191"/>
      <c r="MSM5" s="191"/>
      <c r="MSN5" s="191"/>
      <c r="MSO5" s="191"/>
      <c r="MSP5" s="191"/>
      <c r="MSQ5" s="191"/>
      <c r="MSR5" s="191"/>
      <c r="MSS5" s="191"/>
      <c r="MST5" s="191"/>
      <c r="MSU5" s="191"/>
      <c r="MSV5" s="191"/>
      <c r="MSW5" s="191"/>
      <c r="MSX5" s="191"/>
      <c r="MSY5" s="191"/>
      <c r="MSZ5" s="191"/>
      <c r="MTA5" s="191"/>
      <c r="MTB5" s="191"/>
      <c r="MTC5" s="191"/>
      <c r="MTD5" s="191"/>
      <c r="MTE5" s="191"/>
      <c r="MTF5" s="191"/>
      <c r="MTG5" s="191"/>
      <c r="MTH5" s="191"/>
      <c r="MTI5" s="191"/>
      <c r="MTJ5" s="191"/>
      <c r="MTK5" s="191"/>
      <c r="MTL5" s="191"/>
      <c r="MTM5" s="191"/>
      <c r="MTN5" s="191"/>
      <c r="MTO5" s="191"/>
      <c r="MTP5" s="191"/>
      <c r="MTQ5" s="191"/>
      <c r="MTR5" s="191"/>
      <c r="MTS5" s="191"/>
      <c r="MTT5" s="191"/>
      <c r="MTU5" s="191"/>
      <c r="MTV5" s="191"/>
      <c r="MTW5" s="191"/>
      <c r="MTX5" s="191"/>
      <c r="MTY5" s="191"/>
      <c r="MTZ5" s="191"/>
      <c r="MUA5" s="191"/>
      <c r="MUB5" s="191"/>
      <c r="MUC5" s="191"/>
      <c r="MUD5" s="191"/>
      <c r="MUE5" s="191"/>
      <c r="MUF5" s="191"/>
      <c r="MUG5" s="191"/>
      <c r="MUH5" s="191"/>
      <c r="MUI5" s="191"/>
      <c r="MUJ5" s="191"/>
      <c r="MUK5" s="191"/>
      <c r="MUL5" s="191"/>
      <c r="MUM5" s="191"/>
      <c r="MUN5" s="191"/>
      <c r="MUO5" s="191"/>
      <c r="MUP5" s="191"/>
      <c r="MUQ5" s="191"/>
      <c r="MUR5" s="191"/>
      <c r="MUS5" s="191"/>
      <c r="MUT5" s="191"/>
      <c r="MUU5" s="191"/>
      <c r="MUV5" s="191"/>
      <c r="MUW5" s="191"/>
      <c r="MUX5" s="191"/>
      <c r="MUY5" s="191"/>
      <c r="MUZ5" s="191"/>
      <c r="MVA5" s="191"/>
      <c r="MVB5" s="191"/>
      <c r="MVC5" s="191"/>
      <c r="MVD5" s="191"/>
      <c r="MVE5" s="191"/>
      <c r="MVF5" s="191"/>
      <c r="MVG5" s="191"/>
      <c r="MVH5" s="191"/>
      <c r="MVI5" s="191"/>
      <c r="MVJ5" s="191"/>
      <c r="MVK5" s="191"/>
      <c r="MVL5" s="191"/>
      <c r="MVM5" s="191"/>
      <c r="MVN5" s="191"/>
      <c r="MVO5" s="191"/>
      <c r="MVP5" s="191"/>
      <c r="MVQ5" s="191"/>
      <c r="MVR5" s="191"/>
      <c r="MVS5" s="191"/>
      <c r="MVT5" s="191"/>
      <c r="MVU5" s="191"/>
      <c r="MVV5" s="191"/>
      <c r="MVW5" s="191"/>
      <c r="MVX5" s="191"/>
      <c r="MVY5" s="191"/>
      <c r="MVZ5" s="191"/>
      <c r="MWA5" s="191"/>
      <c r="MWB5" s="191"/>
      <c r="MWC5" s="191"/>
      <c r="MWD5" s="191"/>
      <c r="MWE5" s="191"/>
      <c r="MWF5" s="191"/>
      <c r="MWG5" s="191"/>
      <c r="MWH5" s="191"/>
      <c r="MWI5" s="191"/>
      <c r="MWJ5" s="191"/>
      <c r="MWK5" s="191"/>
      <c r="MWL5" s="191"/>
      <c r="MWM5" s="191"/>
      <c r="MWN5" s="191"/>
      <c r="MWO5" s="191"/>
      <c r="MWP5" s="191"/>
      <c r="MWQ5" s="191"/>
      <c r="MWR5" s="191"/>
      <c r="MWS5" s="191"/>
      <c r="MWT5" s="191"/>
      <c r="MWU5" s="191"/>
      <c r="MWV5" s="191"/>
      <c r="MWW5" s="191"/>
      <c r="MWX5" s="191"/>
      <c r="MWY5" s="191"/>
      <c r="MWZ5" s="191"/>
      <c r="MXA5" s="191"/>
      <c r="MXB5" s="191"/>
      <c r="MXC5" s="191"/>
      <c r="MXD5" s="191"/>
      <c r="MXE5" s="191"/>
      <c r="MXF5" s="191"/>
      <c r="MXG5" s="191"/>
      <c r="MXH5" s="191"/>
      <c r="MXI5" s="191"/>
      <c r="MXJ5" s="191"/>
      <c r="MXK5" s="191"/>
      <c r="MXL5" s="191"/>
      <c r="MXM5" s="191"/>
      <c r="MXN5" s="191"/>
      <c r="MXO5" s="191"/>
      <c r="MXP5" s="191"/>
      <c r="MXQ5" s="191"/>
      <c r="MXR5" s="191"/>
      <c r="MXS5" s="191"/>
      <c r="MXT5" s="191"/>
      <c r="MXU5" s="191"/>
      <c r="MXV5" s="191"/>
      <c r="MXW5" s="191"/>
      <c r="MXX5" s="191"/>
      <c r="MXY5" s="191"/>
      <c r="MXZ5" s="191"/>
      <c r="MYA5" s="191"/>
      <c r="MYB5" s="191"/>
      <c r="MYC5" s="191"/>
      <c r="MYD5" s="191"/>
      <c r="MYE5" s="191"/>
      <c r="MYF5" s="191"/>
      <c r="MYG5" s="191"/>
      <c r="MYH5" s="191"/>
      <c r="MYI5" s="191"/>
      <c r="MYJ5" s="191"/>
      <c r="MYK5" s="191"/>
      <c r="MYL5" s="191"/>
      <c r="MYM5" s="191"/>
      <c r="MYN5" s="191"/>
      <c r="MYO5" s="191"/>
      <c r="MYP5" s="191"/>
      <c r="MYQ5" s="191"/>
      <c r="MYR5" s="191"/>
      <c r="MYS5" s="191"/>
      <c r="MYT5" s="191"/>
      <c r="MYU5" s="191"/>
      <c r="MYV5" s="191"/>
      <c r="MYW5" s="191"/>
      <c r="MYX5" s="191"/>
      <c r="MYY5" s="191"/>
      <c r="MYZ5" s="191"/>
      <c r="MZA5" s="191"/>
      <c r="MZB5" s="191"/>
      <c r="MZC5" s="191"/>
      <c r="MZD5" s="191"/>
      <c r="MZE5" s="191"/>
      <c r="MZF5" s="191"/>
      <c r="MZG5" s="191"/>
      <c r="MZH5" s="191"/>
      <c r="MZI5" s="191"/>
      <c r="MZJ5" s="191"/>
      <c r="MZK5" s="191"/>
      <c r="MZL5" s="191"/>
      <c r="MZM5" s="191"/>
      <c r="MZN5" s="191"/>
      <c r="MZO5" s="191"/>
      <c r="MZP5" s="191"/>
      <c r="MZQ5" s="191"/>
      <c r="MZR5" s="191"/>
      <c r="MZS5" s="191"/>
      <c r="MZT5" s="191"/>
      <c r="MZU5" s="191"/>
      <c r="MZV5" s="191"/>
      <c r="MZW5" s="191"/>
      <c r="MZX5" s="191"/>
      <c r="MZY5" s="191"/>
      <c r="MZZ5" s="191"/>
      <c r="NAA5" s="191"/>
      <c r="NAB5" s="191"/>
      <c r="NAC5" s="191"/>
      <c r="NAD5" s="191"/>
      <c r="NAE5" s="191"/>
      <c r="NAF5" s="191"/>
      <c r="NAG5" s="191"/>
      <c r="NAH5" s="191"/>
      <c r="NAI5" s="191"/>
      <c r="NAJ5" s="191"/>
      <c r="NAK5" s="191"/>
      <c r="NAL5" s="191"/>
      <c r="NAM5" s="191"/>
      <c r="NAN5" s="191"/>
      <c r="NAO5" s="191"/>
      <c r="NAP5" s="191"/>
      <c r="NAQ5" s="191"/>
      <c r="NAR5" s="191"/>
      <c r="NAS5" s="191"/>
      <c r="NAT5" s="191"/>
      <c r="NAU5" s="191"/>
      <c r="NAV5" s="191"/>
      <c r="NAW5" s="191"/>
      <c r="NAX5" s="191"/>
      <c r="NAY5" s="191"/>
      <c r="NAZ5" s="191"/>
      <c r="NBA5" s="191"/>
      <c r="NBB5" s="191"/>
      <c r="NBC5" s="191"/>
      <c r="NBD5" s="191"/>
      <c r="NBE5" s="191"/>
      <c r="NBF5" s="191"/>
      <c r="NBG5" s="191"/>
      <c r="NBH5" s="191"/>
      <c r="NBI5" s="191"/>
      <c r="NBJ5" s="191"/>
      <c r="NBK5" s="191"/>
      <c r="NBL5" s="191"/>
      <c r="NBM5" s="191"/>
      <c r="NBN5" s="191"/>
      <c r="NBO5" s="191"/>
      <c r="NBP5" s="191"/>
      <c r="NBQ5" s="191"/>
      <c r="NBR5" s="191"/>
      <c r="NBS5" s="191"/>
      <c r="NBT5" s="191"/>
      <c r="NBU5" s="191"/>
      <c r="NBV5" s="191"/>
      <c r="NBW5" s="191"/>
      <c r="NBX5" s="191"/>
      <c r="NBY5" s="191"/>
      <c r="NBZ5" s="191"/>
      <c r="NCA5" s="191"/>
      <c r="NCB5" s="191"/>
      <c r="NCC5" s="191"/>
      <c r="NCD5" s="191"/>
      <c r="NCE5" s="191"/>
      <c r="NCF5" s="191"/>
      <c r="NCG5" s="191"/>
      <c r="NCH5" s="191"/>
      <c r="NCI5" s="191"/>
      <c r="NCJ5" s="191"/>
      <c r="NCK5" s="191"/>
      <c r="NCL5" s="191"/>
      <c r="NCM5" s="191"/>
      <c r="NCN5" s="191"/>
      <c r="NCO5" s="191"/>
      <c r="NCP5" s="191"/>
      <c r="NCQ5" s="191"/>
      <c r="NCR5" s="191"/>
      <c r="NCS5" s="191"/>
      <c r="NCT5" s="191"/>
      <c r="NCU5" s="191"/>
      <c r="NCV5" s="191"/>
      <c r="NCW5" s="191"/>
      <c r="NCX5" s="191"/>
      <c r="NCY5" s="191"/>
      <c r="NCZ5" s="191"/>
      <c r="NDA5" s="191"/>
      <c r="NDB5" s="191"/>
      <c r="NDC5" s="191"/>
      <c r="NDD5" s="191"/>
      <c r="NDE5" s="191"/>
      <c r="NDF5" s="191"/>
      <c r="NDG5" s="191"/>
      <c r="NDH5" s="191"/>
      <c r="NDI5" s="191"/>
      <c r="NDJ5" s="191"/>
      <c r="NDK5" s="191"/>
      <c r="NDL5" s="191"/>
      <c r="NDM5" s="191"/>
      <c r="NDN5" s="191"/>
      <c r="NDO5" s="191"/>
      <c r="NDP5" s="191"/>
      <c r="NDQ5" s="191"/>
      <c r="NDR5" s="191"/>
      <c r="NDS5" s="191"/>
      <c r="NDT5" s="191"/>
      <c r="NDU5" s="191"/>
      <c r="NDV5" s="191"/>
      <c r="NDW5" s="191"/>
      <c r="NDX5" s="191"/>
      <c r="NDY5" s="191"/>
      <c r="NDZ5" s="191"/>
      <c r="NEA5" s="191"/>
      <c r="NEB5" s="191"/>
      <c r="NEC5" s="191"/>
      <c r="NED5" s="191"/>
      <c r="NEE5" s="191"/>
      <c r="NEF5" s="191"/>
      <c r="NEG5" s="191"/>
      <c r="NEH5" s="191"/>
      <c r="NEI5" s="191"/>
      <c r="NEJ5" s="191"/>
      <c r="NEK5" s="191"/>
      <c r="NEL5" s="191"/>
      <c r="NEM5" s="191"/>
      <c r="NEN5" s="191"/>
      <c r="NEO5" s="191"/>
      <c r="NEP5" s="191"/>
      <c r="NEQ5" s="191"/>
      <c r="NER5" s="191"/>
      <c r="NES5" s="191"/>
      <c r="NET5" s="191"/>
      <c r="NEU5" s="191"/>
      <c r="NEV5" s="191"/>
      <c r="NEW5" s="191"/>
      <c r="NEX5" s="191"/>
      <c r="NEY5" s="191"/>
      <c r="NEZ5" s="191"/>
      <c r="NFA5" s="191"/>
      <c r="NFB5" s="191"/>
      <c r="NFC5" s="191"/>
      <c r="NFD5" s="191"/>
      <c r="NFE5" s="191"/>
      <c r="NFF5" s="191"/>
      <c r="NFG5" s="191"/>
      <c r="NFH5" s="191"/>
      <c r="NFI5" s="191"/>
      <c r="NFJ5" s="191"/>
      <c r="NFK5" s="191"/>
      <c r="NFL5" s="191"/>
      <c r="NFM5" s="191"/>
      <c r="NFN5" s="191"/>
      <c r="NFO5" s="191"/>
      <c r="NFP5" s="191"/>
      <c r="NFQ5" s="191"/>
      <c r="NFR5" s="191"/>
      <c r="NFS5" s="191"/>
      <c r="NFT5" s="191"/>
      <c r="NFU5" s="191"/>
      <c r="NFV5" s="191"/>
      <c r="NFW5" s="191"/>
      <c r="NFX5" s="191"/>
      <c r="NFY5" s="191"/>
      <c r="NFZ5" s="191"/>
      <c r="NGA5" s="191"/>
      <c r="NGB5" s="191"/>
      <c r="NGC5" s="191"/>
      <c r="NGD5" s="191"/>
      <c r="NGE5" s="191"/>
      <c r="NGF5" s="191"/>
      <c r="NGG5" s="191"/>
      <c r="NGH5" s="191"/>
      <c r="NGI5" s="191"/>
      <c r="NGJ5" s="191"/>
      <c r="NGK5" s="191"/>
      <c r="NGL5" s="191"/>
      <c r="NGM5" s="191"/>
      <c r="NGN5" s="191"/>
      <c r="NGO5" s="191"/>
      <c r="NGP5" s="191"/>
      <c r="NGQ5" s="191"/>
      <c r="NGR5" s="191"/>
      <c r="NGS5" s="191"/>
      <c r="NGT5" s="191"/>
      <c r="NGU5" s="191"/>
      <c r="NGV5" s="191"/>
      <c r="NGW5" s="191"/>
      <c r="NGX5" s="191"/>
      <c r="NGY5" s="191"/>
      <c r="NGZ5" s="191"/>
      <c r="NHA5" s="191"/>
      <c r="NHB5" s="191"/>
      <c r="NHC5" s="191"/>
      <c r="NHD5" s="191"/>
      <c r="NHE5" s="191"/>
      <c r="NHF5" s="191"/>
      <c r="NHG5" s="191"/>
      <c r="NHH5" s="191"/>
      <c r="NHI5" s="191"/>
      <c r="NHJ5" s="191"/>
      <c r="NHK5" s="191"/>
      <c r="NHL5" s="191"/>
      <c r="NHM5" s="191"/>
      <c r="NHN5" s="191"/>
      <c r="NHO5" s="191"/>
      <c r="NHP5" s="191"/>
      <c r="NHQ5" s="191"/>
      <c r="NHR5" s="191"/>
      <c r="NHS5" s="191"/>
      <c r="NHT5" s="191"/>
      <c r="NHU5" s="191"/>
      <c r="NHV5" s="191"/>
      <c r="NHW5" s="191"/>
      <c r="NHX5" s="191"/>
      <c r="NHY5" s="191"/>
      <c r="NHZ5" s="191"/>
      <c r="NIA5" s="191"/>
      <c r="NIB5" s="191"/>
      <c r="NIC5" s="191"/>
      <c r="NID5" s="191"/>
      <c r="NIE5" s="191"/>
      <c r="NIF5" s="191"/>
      <c r="NIG5" s="191"/>
      <c r="NIH5" s="191"/>
      <c r="NII5" s="191"/>
      <c r="NIJ5" s="191"/>
      <c r="NIK5" s="191"/>
      <c r="NIL5" s="191"/>
      <c r="NIM5" s="191"/>
      <c r="NIN5" s="191"/>
      <c r="NIO5" s="191"/>
      <c r="NIP5" s="191"/>
      <c r="NIQ5" s="191"/>
      <c r="NIR5" s="191"/>
      <c r="NIS5" s="191"/>
      <c r="NIT5" s="191"/>
      <c r="NIU5" s="191"/>
      <c r="NIV5" s="191"/>
      <c r="NIW5" s="191"/>
      <c r="NIX5" s="191"/>
      <c r="NIY5" s="191"/>
      <c r="NIZ5" s="191"/>
      <c r="NJA5" s="191"/>
      <c r="NJB5" s="191"/>
      <c r="NJC5" s="191"/>
      <c r="NJD5" s="191"/>
      <c r="NJE5" s="191"/>
      <c r="NJF5" s="191"/>
      <c r="NJG5" s="191"/>
      <c r="NJH5" s="191"/>
      <c r="NJI5" s="191"/>
      <c r="NJJ5" s="191"/>
      <c r="NJK5" s="191"/>
      <c r="NJL5" s="191"/>
      <c r="NJM5" s="191"/>
      <c r="NJN5" s="191"/>
      <c r="NJO5" s="191"/>
      <c r="NJP5" s="191"/>
      <c r="NJQ5" s="191"/>
      <c r="NJR5" s="191"/>
      <c r="NJS5" s="191"/>
      <c r="NJT5" s="191"/>
      <c r="NJU5" s="191"/>
      <c r="NJV5" s="191"/>
      <c r="NJW5" s="191"/>
      <c r="NJX5" s="191"/>
      <c r="NJY5" s="191"/>
      <c r="NJZ5" s="191"/>
      <c r="NKA5" s="191"/>
      <c r="NKB5" s="191"/>
      <c r="NKC5" s="191"/>
      <c r="NKD5" s="191"/>
      <c r="NKE5" s="191"/>
      <c r="NKF5" s="191"/>
      <c r="NKG5" s="191"/>
      <c r="NKH5" s="191"/>
      <c r="NKI5" s="191"/>
      <c r="NKJ5" s="191"/>
      <c r="NKK5" s="191"/>
      <c r="NKL5" s="191"/>
      <c r="NKM5" s="191"/>
      <c r="NKN5" s="191"/>
      <c r="NKO5" s="191"/>
      <c r="NKP5" s="191"/>
      <c r="NKQ5" s="191"/>
      <c r="NKR5" s="191"/>
      <c r="NKS5" s="191"/>
      <c r="NKT5" s="191"/>
      <c r="NKU5" s="191"/>
      <c r="NKV5" s="191"/>
      <c r="NKW5" s="191"/>
      <c r="NKX5" s="191"/>
      <c r="NKY5" s="191"/>
      <c r="NKZ5" s="191"/>
      <c r="NLA5" s="191"/>
      <c r="NLB5" s="191"/>
      <c r="NLC5" s="191"/>
      <c r="NLD5" s="191"/>
      <c r="NLE5" s="191"/>
      <c r="NLF5" s="191"/>
      <c r="NLG5" s="191"/>
      <c r="NLH5" s="191"/>
      <c r="NLI5" s="191"/>
      <c r="NLJ5" s="191"/>
      <c r="NLK5" s="191"/>
      <c r="NLL5" s="191"/>
      <c r="NLM5" s="191"/>
      <c r="NLN5" s="191"/>
      <c r="NLO5" s="191"/>
      <c r="NLP5" s="191"/>
      <c r="NLQ5" s="191"/>
      <c r="NLR5" s="191"/>
      <c r="NLS5" s="191"/>
      <c r="NLT5" s="191"/>
      <c r="NLU5" s="191"/>
      <c r="NLV5" s="191"/>
      <c r="NLW5" s="191"/>
      <c r="NLX5" s="191"/>
      <c r="NLY5" s="191"/>
      <c r="NLZ5" s="191"/>
      <c r="NMA5" s="191"/>
      <c r="NMB5" s="191"/>
      <c r="NMC5" s="191"/>
      <c r="NMD5" s="191"/>
      <c r="NME5" s="191"/>
      <c r="NMF5" s="191"/>
      <c r="NMG5" s="191"/>
      <c r="NMH5" s="191"/>
      <c r="NMI5" s="191"/>
      <c r="NMJ5" s="191"/>
      <c r="NMK5" s="191"/>
      <c r="NML5" s="191"/>
      <c r="NMM5" s="191"/>
      <c r="NMN5" s="191"/>
      <c r="NMO5" s="191"/>
      <c r="NMP5" s="191"/>
      <c r="NMQ5" s="191"/>
      <c r="NMR5" s="191"/>
      <c r="NMS5" s="191"/>
      <c r="NMT5" s="191"/>
      <c r="NMU5" s="191"/>
      <c r="NMV5" s="191"/>
      <c r="NMW5" s="191"/>
      <c r="NMX5" s="191"/>
      <c r="NMY5" s="191"/>
      <c r="NMZ5" s="191"/>
      <c r="NNA5" s="191"/>
      <c r="NNB5" s="191"/>
      <c r="NNC5" s="191"/>
      <c r="NND5" s="191"/>
      <c r="NNE5" s="191"/>
      <c r="NNF5" s="191"/>
      <c r="NNG5" s="191"/>
      <c r="NNH5" s="191"/>
      <c r="NNI5" s="191"/>
      <c r="NNJ5" s="191"/>
      <c r="NNK5" s="191"/>
      <c r="NNL5" s="191"/>
      <c r="NNM5" s="191"/>
      <c r="NNN5" s="191"/>
      <c r="NNO5" s="191"/>
      <c r="NNP5" s="191"/>
      <c r="NNQ5" s="191"/>
      <c r="NNR5" s="191"/>
      <c r="NNS5" s="191"/>
      <c r="NNT5" s="191"/>
      <c r="NNU5" s="191"/>
      <c r="NNV5" s="191"/>
      <c r="NNW5" s="191"/>
      <c r="NNX5" s="191"/>
      <c r="NNY5" s="191"/>
      <c r="NNZ5" s="191"/>
      <c r="NOA5" s="191"/>
      <c r="NOB5" s="191"/>
      <c r="NOC5" s="191"/>
      <c r="NOD5" s="191"/>
      <c r="NOE5" s="191"/>
      <c r="NOF5" s="191"/>
      <c r="NOG5" s="191"/>
      <c r="NOH5" s="191"/>
      <c r="NOI5" s="191"/>
      <c r="NOJ5" s="191"/>
      <c r="NOK5" s="191"/>
      <c r="NOL5" s="191"/>
      <c r="NOM5" s="191"/>
      <c r="NON5" s="191"/>
      <c r="NOO5" s="191"/>
      <c r="NOP5" s="191"/>
      <c r="NOQ5" s="191"/>
      <c r="NOR5" s="191"/>
      <c r="NOS5" s="191"/>
      <c r="NOT5" s="191"/>
      <c r="NOU5" s="191"/>
      <c r="NOV5" s="191"/>
      <c r="NOW5" s="191"/>
      <c r="NOX5" s="191"/>
      <c r="NOY5" s="191"/>
      <c r="NOZ5" s="191"/>
      <c r="NPA5" s="191"/>
      <c r="NPB5" s="191"/>
      <c r="NPC5" s="191"/>
      <c r="NPD5" s="191"/>
      <c r="NPE5" s="191"/>
      <c r="NPF5" s="191"/>
      <c r="NPG5" s="191"/>
      <c r="NPH5" s="191"/>
      <c r="NPI5" s="191"/>
      <c r="NPJ5" s="191"/>
      <c r="NPK5" s="191"/>
      <c r="NPL5" s="191"/>
      <c r="NPM5" s="191"/>
      <c r="NPN5" s="191"/>
      <c r="NPO5" s="191"/>
      <c r="NPP5" s="191"/>
      <c r="NPQ5" s="191"/>
      <c r="NPR5" s="191"/>
      <c r="NPS5" s="191"/>
      <c r="NPT5" s="191"/>
      <c r="NPU5" s="191"/>
      <c r="NPV5" s="191"/>
      <c r="NPW5" s="191"/>
      <c r="NPX5" s="191"/>
      <c r="NPY5" s="191"/>
      <c r="NPZ5" s="191"/>
      <c r="NQA5" s="191"/>
      <c r="NQB5" s="191"/>
      <c r="NQC5" s="191"/>
      <c r="NQD5" s="191"/>
      <c r="NQE5" s="191"/>
      <c r="NQF5" s="191"/>
      <c r="NQG5" s="191"/>
      <c r="NQH5" s="191"/>
      <c r="NQI5" s="191"/>
      <c r="NQJ5" s="191"/>
      <c r="NQK5" s="191"/>
      <c r="NQL5" s="191"/>
      <c r="NQM5" s="191"/>
      <c r="NQN5" s="191"/>
      <c r="NQO5" s="191"/>
      <c r="NQP5" s="191"/>
      <c r="NQQ5" s="191"/>
      <c r="NQR5" s="191"/>
      <c r="NQS5" s="191"/>
      <c r="NQT5" s="191"/>
      <c r="NQU5" s="191"/>
      <c r="NQV5" s="191"/>
      <c r="NQW5" s="191"/>
      <c r="NQX5" s="191"/>
      <c r="NQY5" s="191"/>
      <c r="NQZ5" s="191"/>
      <c r="NRA5" s="191"/>
      <c r="NRB5" s="191"/>
      <c r="NRC5" s="191"/>
      <c r="NRD5" s="191"/>
      <c r="NRE5" s="191"/>
      <c r="NRF5" s="191"/>
      <c r="NRG5" s="191"/>
      <c r="NRH5" s="191"/>
      <c r="NRI5" s="191"/>
      <c r="NRJ5" s="191"/>
      <c r="NRK5" s="191"/>
      <c r="NRL5" s="191"/>
      <c r="NRM5" s="191"/>
      <c r="NRN5" s="191"/>
      <c r="NRO5" s="191"/>
      <c r="NRP5" s="191"/>
      <c r="NRQ5" s="191"/>
      <c r="NRR5" s="191"/>
      <c r="NRS5" s="191"/>
      <c r="NRT5" s="191"/>
      <c r="NRU5" s="191"/>
      <c r="NRV5" s="191"/>
      <c r="NRW5" s="191"/>
      <c r="NRX5" s="191"/>
      <c r="NRY5" s="191"/>
      <c r="NRZ5" s="191"/>
      <c r="NSA5" s="191"/>
      <c r="NSB5" s="191"/>
      <c r="NSC5" s="191"/>
      <c r="NSD5" s="191"/>
      <c r="NSE5" s="191"/>
      <c r="NSF5" s="191"/>
      <c r="NSG5" s="191"/>
      <c r="NSH5" s="191"/>
      <c r="NSI5" s="191"/>
      <c r="NSJ5" s="191"/>
      <c r="NSK5" s="191"/>
      <c r="NSL5" s="191"/>
      <c r="NSM5" s="191"/>
      <c r="NSN5" s="191"/>
      <c r="NSO5" s="191"/>
      <c r="NSP5" s="191"/>
      <c r="NSQ5" s="191"/>
      <c r="NSR5" s="191"/>
      <c r="NSS5" s="191"/>
      <c r="NST5" s="191"/>
      <c r="NSU5" s="191"/>
      <c r="NSV5" s="191"/>
      <c r="NSW5" s="191"/>
      <c r="NSX5" s="191"/>
      <c r="NSY5" s="191"/>
      <c r="NSZ5" s="191"/>
      <c r="NTA5" s="191"/>
      <c r="NTB5" s="191"/>
      <c r="NTC5" s="191"/>
      <c r="NTD5" s="191"/>
      <c r="NTE5" s="191"/>
      <c r="NTF5" s="191"/>
      <c r="NTG5" s="191"/>
      <c r="NTH5" s="191"/>
      <c r="NTI5" s="191"/>
      <c r="NTJ5" s="191"/>
      <c r="NTK5" s="191"/>
      <c r="NTL5" s="191"/>
      <c r="NTM5" s="191"/>
      <c r="NTN5" s="191"/>
      <c r="NTO5" s="191"/>
      <c r="NTP5" s="191"/>
      <c r="NTQ5" s="191"/>
      <c r="NTR5" s="191"/>
      <c r="NTS5" s="191"/>
      <c r="NTT5" s="191"/>
      <c r="NTU5" s="191"/>
      <c r="NTV5" s="191"/>
      <c r="NTW5" s="191"/>
      <c r="NTX5" s="191"/>
      <c r="NTY5" s="191"/>
      <c r="NTZ5" s="191"/>
      <c r="NUA5" s="191"/>
      <c r="NUB5" s="191"/>
      <c r="NUC5" s="191"/>
      <c r="NUD5" s="191"/>
      <c r="NUE5" s="191"/>
      <c r="NUF5" s="191"/>
      <c r="NUG5" s="191"/>
      <c r="NUH5" s="191"/>
      <c r="NUI5" s="191"/>
      <c r="NUJ5" s="191"/>
      <c r="NUK5" s="191"/>
      <c r="NUL5" s="191"/>
      <c r="NUM5" s="191"/>
      <c r="NUN5" s="191"/>
      <c r="NUO5" s="191"/>
      <c r="NUP5" s="191"/>
      <c r="NUQ5" s="191"/>
      <c r="NUR5" s="191"/>
      <c r="NUS5" s="191"/>
      <c r="NUT5" s="191"/>
      <c r="NUU5" s="191"/>
      <c r="NUV5" s="191"/>
      <c r="NUW5" s="191"/>
      <c r="NUX5" s="191"/>
      <c r="NUY5" s="191"/>
      <c r="NUZ5" s="191"/>
      <c r="NVA5" s="191"/>
      <c r="NVB5" s="191"/>
      <c r="NVC5" s="191"/>
      <c r="NVD5" s="191"/>
      <c r="NVE5" s="191"/>
      <c r="NVF5" s="191"/>
      <c r="NVG5" s="191"/>
      <c r="NVH5" s="191"/>
      <c r="NVI5" s="191"/>
      <c r="NVJ5" s="191"/>
      <c r="NVK5" s="191"/>
      <c r="NVL5" s="191"/>
      <c r="NVM5" s="191"/>
      <c r="NVN5" s="191"/>
      <c r="NVO5" s="191"/>
      <c r="NVP5" s="191"/>
      <c r="NVQ5" s="191"/>
      <c r="NVR5" s="191"/>
      <c r="NVS5" s="191"/>
      <c r="NVT5" s="191"/>
      <c r="NVU5" s="191"/>
      <c r="NVV5" s="191"/>
      <c r="NVW5" s="191"/>
      <c r="NVX5" s="191"/>
      <c r="NVY5" s="191"/>
      <c r="NVZ5" s="191"/>
      <c r="NWA5" s="191"/>
      <c r="NWB5" s="191"/>
      <c r="NWC5" s="191"/>
      <c r="NWD5" s="191"/>
      <c r="NWE5" s="191"/>
      <c r="NWF5" s="191"/>
      <c r="NWG5" s="191"/>
      <c r="NWH5" s="191"/>
      <c r="NWI5" s="191"/>
      <c r="NWJ5" s="191"/>
      <c r="NWK5" s="191"/>
      <c r="NWL5" s="191"/>
      <c r="NWM5" s="191"/>
      <c r="NWN5" s="191"/>
      <c r="NWO5" s="191"/>
      <c r="NWP5" s="191"/>
      <c r="NWQ5" s="191"/>
      <c r="NWR5" s="191"/>
      <c r="NWS5" s="191"/>
      <c r="NWT5" s="191"/>
      <c r="NWU5" s="191"/>
      <c r="NWV5" s="191"/>
      <c r="NWW5" s="191"/>
      <c r="NWX5" s="191"/>
      <c r="NWY5" s="191"/>
      <c r="NWZ5" s="191"/>
      <c r="NXA5" s="191"/>
      <c r="NXB5" s="191"/>
      <c r="NXC5" s="191"/>
      <c r="NXD5" s="191"/>
      <c r="NXE5" s="191"/>
      <c r="NXF5" s="191"/>
      <c r="NXG5" s="191"/>
      <c r="NXH5" s="191"/>
      <c r="NXI5" s="191"/>
      <c r="NXJ5" s="191"/>
      <c r="NXK5" s="191"/>
      <c r="NXL5" s="191"/>
      <c r="NXM5" s="191"/>
      <c r="NXN5" s="191"/>
      <c r="NXO5" s="191"/>
      <c r="NXP5" s="191"/>
      <c r="NXQ5" s="191"/>
      <c r="NXR5" s="191"/>
      <c r="NXS5" s="191"/>
      <c r="NXT5" s="191"/>
      <c r="NXU5" s="191"/>
      <c r="NXV5" s="191"/>
      <c r="NXW5" s="191"/>
      <c r="NXX5" s="191"/>
      <c r="NXY5" s="191"/>
      <c r="NXZ5" s="191"/>
      <c r="NYA5" s="191"/>
      <c r="NYB5" s="191"/>
      <c r="NYC5" s="191"/>
      <c r="NYD5" s="191"/>
      <c r="NYE5" s="191"/>
      <c r="NYF5" s="191"/>
      <c r="NYG5" s="191"/>
      <c r="NYH5" s="191"/>
      <c r="NYI5" s="191"/>
      <c r="NYJ5" s="191"/>
      <c r="NYK5" s="191"/>
      <c r="NYL5" s="191"/>
      <c r="NYM5" s="191"/>
      <c r="NYN5" s="191"/>
      <c r="NYO5" s="191"/>
      <c r="NYP5" s="191"/>
      <c r="NYQ5" s="191"/>
      <c r="NYR5" s="191"/>
      <c r="NYS5" s="191"/>
      <c r="NYT5" s="191"/>
      <c r="NYU5" s="191"/>
      <c r="NYV5" s="191"/>
      <c r="NYW5" s="191"/>
      <c r="NYX5" s="191"/>
      <c r="NYY5" s="191"/>
      <c r="NYZ5" s="191"/>
      <c r="NZA5" s="191"/>
      <c r="NZB5" s="191"/>
      <c r="NZC5" s="191"/>
      <c r="NZD5" s="191"/>
      <c r="NZE5" s="191"/>
      <c r="NZF5" s="191"/>
      <c r="NZG5" s="191"/>
      <c r="NZH5" s="191"/>
      <c r="NZI5" s="191"/>
      <c r="NZJ5" s="191"/>
      <c r="NZK5" s="191"/>
      <c r="NZL5" s="191"/>
      <c r="NZM5" s="191"/>
      <c r="NZN5" s="191"/>
      <c r="NZO5" s="191"/>
      <c r="NZP5" s="191"/>
      <c r="NZQ5" s="191"/>
      <c r="NZR5" s="191"/>
      <c r="NZS5" s="191"/>
      <c r="NZT5" s="191"/>
      <c r="NZU5" s="191"/>
      <c r="NZV5" s="191"/>
      <c r="NZW5" s="191"/>
      <c r="NZX5" s="191"/>
      <c r="NZY5" s="191"/>
      <c r="NZZ5" s="191"/>
      <c r="OAA5" s="191"/>
      <c r="OAB5" s="191"/>
      <c r="OAC5" s="191"/>
      <c r="OAD5" s="191"/>
      <c r="OAE5" s="191"/>
      <c r="OAF5" s="191"/>
      <c r="OAG5" s="191"/>
      <c r="OAH5" s="191"/>
      <c r="OAI5" s="191"/>
      <c r="OAJ5" s="191"/>
      <c r="OAK5" s="191"/>
      <c r="OAL5" s="191"/>
      <c r="OAM5" s="191"/>
      <c r="OAN5" s="191"/>
      <c r="OAO5" s="191"/>
      <c r="OAP5" s="191"/>
      <c r="OAQ5" s="191"/>
      <c r="OAR5" s="191"/>
      <c r="OAS5" s="191"/>
      <c r="OAT5" s="191"/>
      <c r="OAU5" s="191"/>
      <c r="OAV5" s="191"/>
      <c r="OAW5" s="191"/>
      <c r="OAX5" s="191"/>
      <c r="OAY5" s="191"/>
      <c r="OAZ5" s="191"/>
      <c r="OBA5" s="191"/>
      <c r="OBB5" s="191"/>
      <c r="OBC5" s="191"/>
      <c r="OBD5" s="191"/>
      <c r="OBE5" s="191"/>
      <c r="OBF5" s="191"/>
      <c r="OBG5" s="191"/>
      <c r="OBH5" s="191"/>
      <c r="OBI5" s="191"/>
      <c r="OBJ5" s="191"/>
      <c r="OBK5" s="191"/>
      <c r="OBL5" s="191"/>
      <c r="OBM5" s="191"/>
      <c r="OBN5" s="191"/>
      <c r="OBO5" s="191"/>
      <c r="OBP5" s="191"/>
      <c r="OBQ5" s="191"/>
      <c r="OBR5" s="191"/>
      <c r="OBS5" s="191"/>
      <c r="OBT5" s="191"/>
      <c r="OBU5" s="191"/>
      <c r="OBV5" s="191"/>
      <c r="OBW5" s="191"/>
      <c r="OBX5" s="191"/>
      <c r="OBY5" s="191"/>
      <c r="OBZ5" s="191"/>
      <c r="OCA5" s="191"/>
      <c r="OCB5" s="191"/>
      <c r="OCC5" s="191"/>
      <c r="OCD5" s="191"/>
      <c r="OCE5" s="191"/>
      <c r="OCF5" s="191"/>
      <c r="OCG5" s="191"/>
      <c r="OCH5" s="191"/>
      <c r="OCI5" s="191"/>
      <c r="OCJ5" s="191"/>
      <c r="OCK5" s="191"/>
      <c r="OCL5" s="191"/>
      <c r="OCM5" s="191"/>
      <c r="OCN5" s="191"/>
      <c r="OCO5" s="191"/>
      <c r="OCP5" s="191"/>
      <c r="OCQ5" s="191"/>
      <c r="OCR5" s="191"/>
      <c r="OCS5" s="191"/>
      <c r="OCT5" s="191"/>
      <c r="OCU5" s="191"/>
      <c r="OCV5" s="191"/>
      <c r="OCW5" s="191"/>
      <c r="OCX5" s="191"/>
      <c r="OCY5" s="191"/>
      <c r="OCZ5" s="191"/>
      <c r="ODA5" s="191"/>
      <c r="ODB5" s="191"/>
      <c r="ODC5" s="191"/>
      <c r="ODD5" s="191"/>
      <c r="ODE5" s="191"/>
      <c r="ODF5" s="191"/>
      <c r="ODG5" s="191"/>
      <c r="ODH5" s="191"/>
      <c r="ODI5" s="191"/>
      <c r="ODJ5" s="191"/>
      <c r="ODK5" s="191"/>
      <c r="ODL5" s="191"/>
      <c r="ODM5" s="191"/>
      <c r="ODN5" s="191"/>
      <c r="ODO5" s="191"/>
      <c r="ODP5" s="191"/>
      <c r="ODQ5" s="191"/>
      <c r="ODR5" s="191"/>
      <c r="ODS5" s="191"/>
      <c r="ODT5" s="191"/>
      <c r="ODU5" s="191"/>
      <c r="ODV5" s="191"/>
      <c r="ODW5" s="191"/>
      <c r="ODX5" s="191"/>
      <c r="ODY5" s="191"/>
      <c r="ODZ5" s="191"/>
      <c r="OEA5" s="191"/>
      <c r="OEB5" s="191"/>
      <c r="OEC5" s="191"/>
      <c r="OED5" s="191"/>
      <c r="OEE5" s="191"/>
      <c r="OEF5" s="191"/>
      <c r="OEG5" s="191"/>
      <c r="OEH5" s="191"/>
      <c r="OEI5" s="191"/>
      <c r="OEJ5" s="191"/>
      <c r="OEK5" s="191"/>
      <c r="OEL5" s="191"/>
      <c r="OEM5" s="191"/>
      <c r="OEN5" s="191"/>
      <c r="OEO5" s="191"/>
      <c r="OEP5" s="191"/>
      <c r="OEQ5" s="191"/>
      <c r="OER5" s="191"/>
      <c r="OES5" s="191"/>
      <c r="OET5" s="191"/>
      <c r="OEU5" s="191"/>
      <c r="OEV5" s="191"/>
      <c r="OEW5" s="191"/>
      <c r="OEX5" s="191"/>
      <c r="OEY5" s="191"/>
      <c r="OEZ5" s="191"/>
      <c r="OFA5" s="191"/>
      <c r="OFB5" s="191"/>
      <c r="OFC5" s="191"/>
      <c r="OFD5" s="191"/>
      <c r="OFE5" s="191"/>
      <c r="OFF5" s="191"/>
      <c r="OFG5" s="191"/>
      <c r="OFH5" s="191"/>
      <c r="OFI5" s="191"/>
      <c r="OFJ5" s="191"/>
      <c r="OFK5" s="191"/>
      <c r="OFL5" s="191"/>
      <c r="OFM5" s="191"/>
      <c r="OFN5" s="191"/>
      <c r="OFO5" s="191"/>
      <c r="OFP5" s="191"/>
      <c r="OFQ5" s="191"/>
      <c r="OFR5" s="191"/>
      <c r="OFS5" s="191"/>
      <c r="OFT5" s="191"/>
      <c r="OFU5" s="191"/>
      <c r="OFV5" s="191"/>
      <c r="OFW5" s="191"/>
      <c r="OFX5" s="191"/>
      <c r="OFY5" s="191"/>
      <c r="OFZ5" s="191"/>
      <c r="OGA5" s="191"/>
      <c r="OGB5" s="191"/>
      <c r="OGC5" s="191"/>
      <c r="OGD5" s="191"/>
      <c r="OGE5" s="191"/>
      <c r="OGF5" s="191"/>
      <c r="OGG5" s="191"/>
      <c r="OGH5" s="191"/>
      <c r="OGI5" s="191"/>
      <c r="OGJ5" s="191"/>
      <c r="OGK5" s="191"/>
      <c r="OGL5" s="191"/>
      <c r="OGM5" s="191"/>
      <c r="OGN5" s="191"/>
      <c r="OGO5" s="191"/>
      <c r="OGP5" s="191"/>
      <c r="OGQ5" s="191"/>
      <c r="OGR5" s="191"/>
      <c r="OGS5" s="191"/>
      <c r="OGT5" s="191"/>
      <c r="OGU5" s="191"/>
      <c r="OGV5" s="191"/>
      <c r="OGW5" s="191"/>
      <c r="OGX5" s="191"/>
      <c r="OGY5" s="191"/>
      <c r="OGZ5" s="191"/>
      <c r="OHA5" s="191"/>
      <c r="OHB5" s="191"/>
      <c r="OHC5" s="191"/>
      <c r="OHD5" s="191"/>
      <c r="OHE5" s="191"/>
      <c r="OHF5" s="191"/>
      <c r="OHG5" s="191"/>
      <c r="OHH5" s="191"/>
      <c r="OHI5" s="191"/>
      <c r="OHJ5" s="191"/>
      <c r="OHK5" s="191"/>
      <c r="OHL5" s="191"/>
      <c r="OHM5" s="191"/>
      <c r="OHN5" s="191"/>
      <c r="OHO5" s="191"/>
      <c r="OHP5" s="191"/>
      <c r="OHQ5" s="191"/>
      <c r="OHR5" s="191"/>
      <c r="OHS5" s="191"/>
      <c r="OHT5" s="191"/>
      <c r="OHU5" s="191"/>
      <c r="OHV5" s="191"/>
      <c r="OHW5" s="191"/>
      <c r="OHX5" s="191"/>
      <c r="OHY5" s="191"/>
      <c r="OHZ5" s="191"/>
      <c r="OIA5" s="191"/>
      <c r="OIB5" s="191"/>
      <c r="OIC5" s="191"/>
      <c r="OID5" s="191"/>
      <c r="OIE5" s="191"/>
      <c r="OIF5" s="191"/>
      <c r="OIG5" s="191"/>
      <c r="OIH5" s="191"/>
      <c r="OII5" s="191"/>
      <c r="OIJ5" s="191"/>
      <c r="OIK5" s="191"/>
      <c r="OIL5" s="191"/>
      <c r="OIM5" s="191"/>
      <c r="OIN5" s="191"/>
      <c r="OIO5" s="191"/>
      <c r="OIP5" s="191"/>
      <c r="OIQ5" s="191"/>
      <c r="OIR5" s="191"/>
      <c r="OIS5" s="191"/>
      <c r="OIT5" s="191"/>
      <c r="OIU5" s="191"/>
      <c r="OIV5" s="191"/>
      <c r="OIW5" s="191"/>
      <c r="OIX5" s="191"/>
      <c r="OIY5" s="191"/>
      <c r="OIZ5" s="191"/>
      <c r="OJA5" s="191"/>
      <c r="OJB5" s="191"/>
      <c r="OJC5" s="191"/>
      <c r="OJD5" s="191"/>
      <c r="OJE5" s="191"/>
      <c r="OJF5" s="191"/>
      <c r="OJG5" s="191"/>
      <c r="OJH5" s="191"/>
      <c r="OJI5" s="191"/>
      <c r="OJJ5" s="191"/>
      <c r="OJK5" s="191"/>
      <c r="OJL5" s="191"/>
      <c r="OJM5" s="191"/>
      <c r="OJN5" s="191"/>
      <c r="OJO5" s="191"/>
      <c r="OJP5" s="191"/>
      <c r="OJQ5" s="191"/>
      <c r="OJR5" s="191"/>
      <c r="OJS5" s="191"/>
      <c r="OJT5" s="191"/>
      <c r="OJU5" s="191"/>
      <c r="OJV5" s="191"/>
      <c r="OJW5" s="191"/>
      <c r="OJX5" s="191"/>
      <c r="OJY5" s="191"/>
      <c r="OJZ5" s="191"/>
      <c r="OKA5" s="191"/>
      <c r="OKB5" s="191"/>
      <c r="OKC5" s="191"/>
      <c r="OKD5" s="191"/>
      <c r="OKE5" s="191"/>
      <c r="OKF5" s="191"/>
      <c r="OKG5" s="191"/>
      <c r="OKH5" s="191"/>
      <c r="OKI5" s="191"/>
      <c r="OKJ5" s="191"/>
      <c r="OKK5" s="191"/>
      <c r="OKL5" s="191"/>
      <c r="OKM5" s="191"/>
      <c r="OKN5" s="191"/>
      <c r="OKO5" s="191"/>
      <c r="OKP5" s="191"/>
      <c r="OKQ5" s="191"/>
      <c r="OKR5" s="191"/>
      <c r="OKS5" s="191"/>
      <c r="OKT5" s="191"/>
      <c r="OKU5" s="191"/>
      <c r="OKV5" s="191"/>
      <c r="OKW5" s="191"/>
      <c r="OKX5" s="191"/>
      <c r="OKY5" s="191"/>
      <c r="OKZ5" s="191"/>
      <c r="OLA5" s="191"/>
      <c r="OLB5" s="191"/>
      <c r="OLC5" s="191"/>
      <c r="OLD5" s="191"/>
      <c r="OLE5" s="191"/>
      <c r="OLF5" s="191"/>
      <c r="OLG5" s="191"/>
      <c r="OLH5" s="191"/>
      <c r="OLI5" s="191"/>
      <c r="OLJ5" s="191"/>
      <c r="OLK5" s="191"/>
      <c r="OLL5" s="191"/>
      <c r="OLM5" s="191"/>
      <c r="OLN5" s="191"/>
      <c r="OLO5" s="191"/>
      <c r="OLP5" s="191"/>
      <c r="OLQ5" s="191"/>
      <c r="OLR5" s="191"/>
      <c r="OLS5" s="191"/>
      <c r="OLT5" s="191"/>
      <c r="OLU5" s="191"/>
      <c r="OLV5" s="191"/>
      <c r="OLW5" s="191"/>
      <c r="OLX5" s="191"/>
      <c r="OLY5" s="191"/>
      <c r="OLZ5" s="191"/>
      <c r="OMA5" s="191"/>
      <c r="OMB5" s="191"/>
      <c r="OMC5" s="191"/>
      <c r="OMD5" s="191"/>
      <c r="OME5" s="191"/>
      <c r="OMF5" s="191"/>
      <c r="OMG5" s="191"/>
      <c r="OMH5" s="191"/>
      <c r="OMI5" s="191"/>
      <c r="OMJ5" s="191"/>
      <c r="OMK5" s="191"/>
      <c r="OML5" s="191"/>
      <c r="OMM5" s="191"/>
      <c r="OMN5" s="191"/>
      <c r="OMO5" s="191"/>
      <c r="OMP5" s="191"/>
      <c r="OMQ5" s="191"/>
      <c r="OMR5" s="191"/>
      <c r="OMS5" s="191"/>
      <c r="OMT5" s="191"/>
      <c r="OMU5" s="191"/>
      <c r="OMV5" s="191"/>
      <c r="OMW5" s="191"/>
      <c r="OMX5" s="191"/>
      <c r="OMY5" s="191"/>
      <c r="OMZ5" s="191"/>
      <c r="ONA5" s="191"/>
      <c r="ONB5" s="191"/>
      <c r="ONC5" s="191"/>
      <c r="OND5" s="191"/>
      <c r="ONE5" s="191"/>
      <c r="ONF5" s="191"/>
      <c r="ONG5" s="191"/>
      <c r="ONH5" s="191"/>
      <c r="ONI5" s="191"/>
      <c r="ONJ5" s="191"/>
      <c r="ONK5" s="191"/>
      <c r="ONL5" s="191"/>
      <c r="ONM5" s="191"/>
      <c r="ONN5" s="191"/>
      <c r="ONO5" s="191"/>
      <c r="ONP5" s="191"/>
      <c r="ONQ5" s="191"/>
      <c r="ONR5" s="191"/>
      <c r="ONS5" s="191"/>
      <c r="ONT5" s="191"/>
      <c r="ONU5" s="191"/>
      <c r="ONV5" s="191"/>
      <c r="ONW5" s="191"/>
      <c r="ONX5" s="191"/>
      <c r="ONY5" s="191"/>
      <c r="ONZ5" s="191"/>
      <c r="OOA5" s="191"/>
      <c r="OOB5" s="191"/>
      <c r="OOC5" s="191"/>
      <c r="OOD5" s="191"/>
      <c r="OOE5" s="191"/>
      <c r="OOF5" s="191"/>
      <c r="OOG5" s="191"/>
      <c r="OOH5" s="191"/>
      <c r="OOI5" s="191"/>
      <c r="OOJ5" s="191"/>
      <c r="OOK5" s="191"/>
      <c r="OOL5" s="191"/>
      <c r="OOM5" s="191"/>
      <c r="OON5" s="191"/>
      <c r="OOO5" s="191"/>
      <c r="OOP5" s="191"/>
      <c r="OOQ5" s="191"/>
      <c r="OOR5" s="191"/>
      <c r="OOS5" s="191"/>
      <c r="OOT5" s="191"/>
      <c r="OOU5" s="191"/>
      <c r="OOV5" s="191"/>
      <c r="OOW5" s="191"/>
      <c r="OOX5" s="191"/>
      <c r="OOY5" s="191"/>
      <c r="OOZ5" s="191"/>
      <c r="OPA5" s="191"/>
      <c r="OPB5" s="191"/>
      <c r="OPC5" s="191"/>
      <c r="OPD5" s="191"/>
      <c r="OPE5" s="191"/>
      <c r="OPF5" s="191"/>
      <c r="OPG5" s="191"/>
      <c r="OPH5" s="191"/>
      <c r="OPI5" s="191"/>
      <c r="OPJ5" s="191"/>
      <c r="OPK5" s="191"/>
      <c r="OPL5" s="191"/>
      <c r="OPM5" s="191"/>
      <c r="OPN5" s="191"/>
      <c r="OPO5" s="191"/>
      <c r="OPP5" s="191"/>
      <c r="OPQ5" s="191"/>
      <c r="OPR5" s="191"/>
      <c r="OPS5" s="191"/>
      <c r="OPT5" s="191"/>
      <c r="OPU5" s="191"/>
      <c r="OPV5" s="191"/>
      <c r="OPW5" s="191"/>
      <c r="OPX5" s="191"/>
      <c r="OPY5" s="191"/>
      <c r="OPZ5" s="191"/>
      <c r="OQA5" s="191"/>
      <c r="OQB5" s="191"/>
      <c r="OQC5" s="191"/>
      <c r="OQD5" s="191"/>
      <c r="OQE5" s="191"/>
      <c r="OQF5" s="191"/>
      <c r="OQG5" s="191"/>
      <c r="OQH5" s="191"/>
      <c r="OQI5" s="191"/>
      <c r="OQJ5" s="191"/>
      <c r="OQK5" s="191"/>
      <c r="OQL5" s="191"/>
      <c r="OQM5" s="191"/>
      <c r="OQN5" s="191"/>
      <c r="OQO5" s="191"/>
      <c r="OQP5" s="191"/>
      <c r="OQQ5" s="191"/>
      <c r="OQR5" s="191"/>
      <c r="OQS5" s="191"/>
      <c r="OQT5" s="191"/>
      <c r="OQU5" s="191"/>
      <c r="OQV5" s="191"/>
      <c r="OQW5" s="191"/>
      <c r="OQX5" s="191"/>
      <c r="OQY5" s="191"/>
      <c r="OQZ5" s="191"/>
      <c r="ORA5" s="191"/>
      <c r="ORB5" s="191"/>
      <c r="ORC5" s="191"/>
      <c r="ORD5" s="191"/>
      <c r="ORE5" s="191"/>
      <c r="ORF5" s="191"/>
      <c r="ORG5" s="191"/>
      <c r="ORH5" s="191"/>
      <c r="ORI5" s="191"/>
      <c r="ORJ5" s="191"/>
      <c r="ORK5" s="191"/>
      <c r="ORL5" s="191"/>
      <c r="ORM5" s="191"/>
      <c r="ORN5" s="191"/>
      <c r="ORO5" s="191"/>
      <c r="ORP5" s="191"/>
      <c r="ORQ5" s="191"/>
      <c r="ORR5" s="191"/>
      <c r="ORS5" s="191"/>
      <c r="ORT5" s="191"/>
      <c r="ORU5" s="191"/>
      <c r="ORV5" s="191"/>
      <c r="ORW5" s="191"/>
      <c r="ORX5" s="191"/>
      <c r="ORY5" s="191"/>
      <c r="ORZ5" s="191"/>
      <c r="OSA5" s="191"/>
      <c r="OSB5" s="191"/>
      <c r="OSC5" s="191"/>
      <c r="OSD5" s="191"/>
      <c r="OSE5" s="191"/>
      <c r="OSF5" s="191"/>
      <c r="OSG5" s="191"/>
      <c r="OSH5" s="191"/>
      <c r="OSI5" s="191"/>
      <c r="OSJ5" s="191"/>
      <c r="OSK5" s="191"/>
      <c r="OSL5" s="191"/>
      <c r="OSM5" s="191"/>
      <c r="OSN5" s="191"/>
      <c r="OSO5" s="191"/>
      <c r="OSP5" s="191"/>
      <c r="OSQ5" s="191"/>
      <c r="OSR5" s="191"/>
      <c r="OSS5" s="191"/>
      <c r="OST5" s="191"/>
      <c r="OSU5" s="191"/>
      <c r="OSV5" s="191"/>
      <c r="OSW5" s="191"/>
      <c r="OSX5" s="191"/>
      <c r="OSY5" s="191"/>
      <c r="OSZ5" s="191"/>
      <c r="OTA5" s="191"/>
      <c r="OTB5" s="191"/>
      <c r="OTC5" s="191"/>
      <c r="OTD5" s="191"/>
      <c r="OTE5" s="191"/>
      <c r="OTF5" s="191"/>
      <c r="OTG5" s="191"/>
      <c r="OTH5" s="191"/>
      <c r="OTI5" s="191"/>
      <c r="OTJ5" s="191"/>
      <c r="OTK5" s="191"/>
      <c r="OTL5" s="191"/>
      <c r="OTM5" s="191"/>
      <c r="OTN5" s="191"/>
      <c r="OTO5" s="191"/>
      <c r="OTP5" s="191"/>
      <c r="OTQ5" s="191"/>
      <c r="OTR5" s="191"/>
      <c r="OTS5" s="191"/>
      <c r="OTT5" s="191"/>
      <c r="OTU5" s="191"/>
      <c r="OTV5" s="191"/>
      <c r="OTW5" s="191"/>
      <c r="OTX5" s="191"/>
      <c r="OTY5" s="191"/>
      <c r="OTZ5" s="191"/>
      <c r="OUA5" s="191"/>
      <c r="OUB5" s="191"/>
      <c r="OUC5" s="191"/>
      <c r="OUD5" s="191"/>
      <c r="OUE5" s="191"/>
      <c r="OUF5" s="191"/>
      <c r="OUG5" s="191"/>
      <c r="OUH5" s="191"/>
      <c r="OUI5" s="191"/>
      <c r="OUJ5" s="191"/>
      <c r="OUK5" s="191"/>
      <c r="OUL5" s="191"/>
      <c r="OUM5" s="191"/>
      <c r="OUN5" s="191"/>
      <c r="OUO5" s="191"/>
      <c r="OUP5" s="191"/>
      <c r="OUQ5" s="191"/>
      <c r="OUR5" s="191"/>
      <c r="OUS5" s="191"/>
      <c r="OUT5" s="191"/>
      <c r="OUU5" s="191"/>
      <c r="OUV5" s="191"/>
      <c r="OUW5" s="191"/>
      <c r="OUX5" s="191"/>
      <c r="OUY5" s="191"/>
      <c r="OUZ5" s="191"/>
      <c r="OVA5" s="191"/>
      <c r="OVB5" s="191"/>
      <c r="OVC5" s="191"/>
      <c r="OVD5" s="191"/>
      <c r="OVE5" s="191"/>
      <c r="OVF5" s="191"/>
      <c r="OVG5" s="191"/>
      <c r="OVH5" s="191"/>
      <c r="OVI5" s="191"/>
      <c r="OVJ5" s="191"/>
      <c r="OVK5" s="191"/>
      <c r="OVL5" s="191"/>
      <c r="OVM5" s="191"/>
      <c r="OVN5" s="191"/>
      <c r="OVO5" s="191"/>
      <c r="OVP5" s="191"/>
      <c r="OVQ5" s="191"/>
      <c r="OVR5" s="191"/>
      <c r="OVS5" s="191"/>
      <c r="OVT5" s="191"/>
      <c r="OVU5" s="191"/>
      <c r="OVV5" s="191"/>
      <c r="OVW5" s="191"/>
      <c r="OVX5" s="191"/>
      <c r="OVY5" s="191"/>
      <c r="OVZ5" s="191"/>
      <c r="OWA5" s="191"/>
      <c r="OWB5" s="191"/>
      <c r="OWC5" s="191"/>
      <c r="OWD5" s="191"/>
      <c r="OWE5" s="191"/>
      <c r="OWF5" s="191"/>
      <c r="OWG5" s="191"/>
      <c r="OWH5" s="191"/>
      <c r="OWI5" s="191"/>
      <c r="OWJ5" s="191"/>
      <c r="OWK5" s="191"/>
      <c r="OWL5" s="191"/>
      <c r="OWM5" s="191"/>
      <c r="OWN5" s="191"/>
      <c r="OWO5" s="191"/>
      <c r="OWP5" s="191"/>
      <c r="OWQ5" s="191"/>
      <c r="OWR5" s="191"/>
      <c r="OWS5" s="191"/>
      <c r="OWT5" s="191"/>
      <c r="OWU5" s="191"/>
      <c r="OWV5" s="191"/>
      <c r="OWW5" s="191"/>
      <c r="OWX5" s="191"/>
      <c r="OWY5" s="191"/>
      <c r="OWZ5" s="191"/>
      <c r="OXA5" s="191"/>
      <c r="OXB5" s="191"/>
      <c r="OXC5" s="191"/>
      <c r="OXD5" s="191"/>
      <c r="OXE5" s="191"/>
      <c r="OXF5" s="191"/>
      <c r="OXG5" s="191"/>
      <c r="OXH5" s="191"/>
      <c r="OXI5" s="191"/>
      <c r="OXJ5" s="191"/>
      <c r="OXK5" s="191"/>
      <c r="OXL5" s="191"/>
      <c r="OXM5" s="191"/>
      <c r="OXN5" s="191"/>
      <c r="OXO5" s="191"/>
      <c r="OXP5" s="191"/>
      <c r="OXQ5" s="191"/>
      <c r="OXR5" s="191"/>
      <c r="OXS5" s="191"/>
      <c r="OXT5" s="191"/>
      <c r="OXU5" s="191"/>
      <c r="OXV5" s="191"/>
      <c r="OXW5" s="191"/>
      <c r="OXX5" s="191"/>
      <c r="OXY5" s="191"/>
      <c r="OXZ5" s="191"/>
      <c r="OYA5" s="191"/>
      <c r="OYB5" s="191"/>
      <c r="OYC5" s="191"/>
      <c r="OYD5" s="191"/>
      <c r="OYE5" s="191"/>
      <c r="OYF5" s="191"/>
      <c r="OYG5" s="191"/>
      <c r="OYH5" s="191"/>
      <c r="OYI5" s="191"/>
      <c r="OYJ5" s="191"/>
      <c r="OYK5" s="191"/>
      <c r="OYL5" s="191"/>
      <c r="OYM5" s="191"/>
      <c r="OYN5" s="191"/>
      <c r="OYO5" s="191"/>
      <c r="OYP5" s="191"/>
      <c r="OYQ5" s="191"/>
      <c r="OYR5" s="191"/>
      <c r="OYS5" s="191"/>
      <c r="OYT5" s="191"/>
      <c r="OYU5" s="191"/>
      <c r="OYV5" s="191"/>
      <c r="OYW5" s="191"/>
      <c r="OYX5" s="191"/>
      <c r="OYY5" s="191"/>
      <c r="OYZ5" s="191"/>
      <c r="OZA5" s="191"/>
      <c r="OZB5" s="191"/>
      <c r="OZC5" s="191"/>
      <c r="OZD5" s="191"/>
      <c r="OZE5" s="191"/>
      <c r="OZF5" s="191"/>
      <c r="OZG5" s="191"/>
      <c r="OZH5" s="191"/>
      <c r="OZI5" s="191"/>
      <c r="OZJ5" s="191"/>
      <c r="OZK5" s="191"/>
      <c r="OZL5" s="191"/>
      <c r="OZM5" s="191"/>
      <c r="OZN5" s="191"/>
      <c r="OZO5" s="191"/>
      <c r="OZP5" s="191"/>
      <c r="OZQ5" s="191"/>
      <c r="OZR5" s="191"/>
      <c r="OZS5" s="191"/>
      <c r="OZT5" s="191"/>
      <c r="OZU5" s="191"/>
      <c r="OZV5" s="191"/>
      <c r="OZW5" s="191"/>
      <c r="OZX5" s="191"/>
      <c r="OZY5" s="191"/>
      <c r="OZZ5" s="191"/>
      <c r="PAA5" s="191"/>
      <c r="PAB5" s="191"/>
      <c r="PAC5" s="191"/>
      <c r="PAD5" s="191"/>
      <c r="PAE5" s="191"/>
      <c r="PAF5" s="191"/>
      <c r="PAG5" s="191"/>
      <c r="PAH5" s="191"/>
      <c r="PAI5" s="191"/>
      <c r="PAJ5" s="191"/>
      <c r="PAK5" s="191"/>
      <c r="PAL5" s="191"/>
      <c r="PAM5" s="191"/>
      <c r="PAN5" s="191"/>
      <c r="PAO5" s="191"/>
      <c r="PAP5" s="191"/>
      <c r="PAQ5" s="191"/>
      <c r="PAR5" s="191"/>
      <c r="PAS5" s="191"/>
      <c r="PAT5" s="191"/>
      <c r="PAU5" s="191"/>
      <c r="PAV5" s="191"/>
      <c r="PAW5" s="191"/>
      <c r="PAX5" s="191"/>
      <c r="PAY5" s="191"/>
      <c r="PAZ5" s="191"/>
      <c r="PBA5" s="191"/>
      <c r="PBB5" s="191"/>
      <c r="PBC5" s="191"/>
      <c r="PBD5" s="191"/>
      <c r="PBE5" s="191"/>
      <c r="PBF5" s="191"/>
      <c r="PBG5" s="191"/>
      <c r="PBH5" s="191"/>
      <c r="PBI5" s="191"/>
      <c r="PBJ5" s="191"/>
      <c r="PBK5" s="191"/>
      <c r="PBL5" s="191"/>
      <c r="PBM5" s="191"/>
      <c r="PBN5" s="191"/>
      <c r="PBO5" s="191"/>
      <c r="PBP5" s="191"/>
      <c r="PBQ5" s="191"/>
      <c r="PBR5" s="191"/>
      <c r="PBS5" s="191"/>
      <c r="PBT5" s="191"/>
      <c r="PBU5" s="191"/>
      <c r="PBV5" s="191"/>
      <c r="PBW5" s="191"/>
      <c r="PBX5" s="191"/>
      <c r="PBY5" s="191"/>
      <c r="PBZ5" s="191"/>
      <c r="PCA5" s="191"/>
      <c r="PCB5" s="191"/>
      <c r="PCC5" s="191"/>
      <c r="PCD5" s="191"/>
      <c r="PCE5" s="191"/>
      <c r="PCF5" s="191"/>
      <c r="PCG5" s="191"/>
      <c r="PCH5" s="191"/>
      <c r="PCI5" s="191"/>
      <c r="PCJ5" s="191"/>
      <c r="PCK5" s="191"/>
      <c r="PCL5" s="191"/>
      <c r="PCM5" s="191"/>
      <c r="PCN5" s="191"/>
      <c r="PCO5" s="191"/>
      <c r="PCP5" s="191"/>
      <c r="PCQ5" s="191"/>
      <c r="PCR5" s="191"/>
      <c r="PCS5" s="191"/>
      <c r="PCT5" s="191"/>
      <c r="PCU5" s="191"/>
      <c r="PCV5" s="191"/>
      <c r="PCW5" s="191"/>
      <c r="PCX5" s="191"/>
      <c r="PCY5" s="191"/>
      <c r="PCZ5" s="191"/>
      <c r="PDA5" s="191"/>
      <c r="PDB5" s="191"/>
      <c r="PDC5" s="191"/>
      <c r="PDD5" s="191"/>
      <c r="PDE5" s="191"/>
      <c r="PDF5" s="191"/>
      <c r="PDG5" s="191"/>
      <c r="PDH5" s="191"/>
      <c r="PDI5" s="191"/>
      <c r="PDJ5" s="191"/>
      <c r="PDK5" s="191"/>
      <c r="PDL5" s="191"/>
      <c r="PDM5" s="191"/>
      <c r="PDN5" s="191"/>
      <c r="PDO5" s="191"/>
      <c r="PDP5" s="191"/>
      <c r="PDQ5" s="191"/>
      <c r="PDR5" s="191"/>
      <c r="PDS5" s="191"/>
      <c r="PDT5" s="191"/>
      <c r="PDU5" s="191"/>
      <c r="PDV5" s="191"/>
      <c r="PDW5" s="191"/>
      <c r="PDX5" s="191"/>
      <c r="PDY5" s="191"/>
      <c r="PDZ5" s="191"/>
      <c r="PEA5" s="191"/>
      <c r="PEB5" s="191"/>
      <c r="PEC5" s="191"/>
      <c r="PED5" s="191"/>
      <c r="PEE5" s="191"/>
      <c r="PEF5" s="191"/>
      <c r="PEG5" s="191"/>
      <c r="PEH5" s="191"/>
      <c r="PEI5" s="191"/>
      <c r="PEJ5" s="191"/>
      <c r="PEK5" s="191"/>
      <c r="PEL5" s="191"/>
      <c r="PEM5" s="191"/>
      <c r="PEN5" s="191"/>
      <c r="PEO5" s="191"/>
      <c r="PEP5" s="191"/>
      <c r="PEQ5" s="191"/>
      <c r="PER5" s="191"/>
      <c r="PES5" s="191"/>
      <c r="PET5" s="191"/>
      <c r="PEU5" s="191"/>
      <c r="PEV5" s="191"/>
      <c r="PEW5" s="191"/>
      <c r="PEX5" s="191"/>
      <c r="PEY5" s="191"/>
      <c r="PEZ5" s="191"/>
      <c r="PFA5" s="191"/>
      <c r="PFB5" s="191"/>
      <c r="PFC5" s="191"/>
      <c r="PFD5" s="191"/>
      <c r="PFE5" s="191"/>
      <c r="PFF5" s="191"/>
      <c r="PFG5" s="191"/>
      <c r="PFH5" s="191"/>
      <c r="PFI5" s="191"/>
      <c r="PFJ5" s="191"/>
      <c r="PFK5" s="191"/>
      <c r="PFL5" s="191"/>
      <c r="PFM5" s="191"/>
      <c r="PFN5" s="191"/>
      <c r="PFO5" s="191"/>
      <c r="PFP5" s="191"/>
      <c r="PFQ5" s="191"/>
      <c r="PFR5" s="191"/>
      <c r="PFS5" s="191"/>
      <c r="PFT5" s="191"/>
      <c r="PFU5" s="191"/>
      <c r="PFV5" s="191"/>
      <c r="PFW5" s="191"/>
      <c r="PFX5" s="191"/>
      <c r="PFY5" s="191"/>
      <c r="PFZ5" s="191"/>
      <c r="PGA5" s="191"/>
      <c r="PGB5" s="191"/>
      <c r="PGC5" s="191"/>
      <c r="PGD5" s="191"/>
      <c r="PGE5" s="191"/>
      <c r="PGF5" s="191"/>
      <c r="PGG5" s="191"/>
      <c r="PGH5" s="191"/>
      <c r="PGI5" s="191"/>
      <c r="PGJ5" s="191"/>
      <c r="PGK5" s="191"/>
      <c r="PGL5" s="191"/>
      <c r="PGM5" s="191"/>
      <c r="PGN5" s="191"/>
      <c r="PGO5" s="191"/>
      <c r="PGP5" s="191"/>
      <c r="PGQ5" s="191"/>
      <c r="PGR5" s="191"/>
      <c r="PGS5" s="191"/>
      <c r="PGT5" s="191"/>
      <c r="PGU5" s="191"/>
      <c r="PGV5" s="191"/>
      <c r="PGW5" s="191"/>
      <c r="PGX5" s="191"/>
      <c r="PGY5" s="191"/>
      <c r="PGZ5" s="191"/>
      <c r="PHA5" s="191"/>
      <c r="PHB5" s="191"/>
      <c r="PHC5" s="191"/>
      <c r="PHD5" s="191"/>
      <c r="PHE5" s="191"/>
      <c r="PHF5" s="191"/>
      <c r="PHG5" s="191"/>
      <c r="PHH5" s="191"/>
      <c r="PHI5" s="191"/>
      <c r="PHJ5" s="191"/>
      <c r="PHK5" s="191"/>
      <c r="PHL5" s="191"/>
      <c r="PHM5" s="191"/>
      <c r="PHN5" s="191"/>
      <c r="PHO5" s="191"/>
      <c r="PHP5" s="191"/>
      <c r="PHQ5" s="191"/>
      <c r="PHR5" s="191"/>
      <c r="PHS5" s="191"/>
      <c r="PHT5" s="191"/>
      <c r="PHU5" s="191"/>
      <c r="PHV5" s="191"/>
      <c r="PHW5" s="191"/>
      <c r="PHX5" s="191"/>
      <c r="PHY5" s="191"/>
      <c r="PHZ5" s="191"/>
      <c r="PIA5" s="191"/>
      <c r="PIB5" s="191"/>
      <c r="PIC5" s="191"/>
      <c r="PID5" s="191"/>
      <c r="PIE5" s="191"/>
      <c r="PIF5" s="191"/>
      <c r="PIG5" s="191"/>
      <c r="PIH5" s="191"/>
      <c r="PII5" s="191"/>
      <c r="PIJ5" s="191"/>
      <c r="PIK5" s="191"/>
      <c r="PIL5" s="191"/>
      <c r="PIM5" s="191"/>
      <c r="PIN5" s="191"/>
      <c r="PIO5" s="191"/>
      <c r="PIP5" s="191"/>
      <c r="PIQ5" s="191"/>
      <c r="PIR5" s="191"/>
      <c r="PIS5" s="191"/>
      <c r="PIT5" s="191"/>
      <c r="PIU5" s="191"/>
      <c r="PIV5" s="191"/>
      <c r="PIW5" s="191"/>
      <c r="PIX5" s="191"/>
      <c r="PIY5" s="191"/>
      <c r="PIZ5" s="191"/>
      <c r="PJA5" s="191"/>
      <c r="PJB5" s="191"/>
      <c r="PJC5" s="191"/>
      <c r="PJD5" s="191"/>
      <c r="PJE5" s="191"/>
      <c r="PJF5" s="191"/>
      <c r="PJG5" s="191"/>
      <c r="PJH5" s="191"/>
      <c r="PJI5" s="191"/>
      <c r="PJJ5" s="191"/>
      <c r="PJK5" s="191"/>
      <c r="PJL5" s="191"/>
      <c r="PJM5" s="191"/>
      <c r="PJN5" s="191"/>
      <c r="PJO5" s="191"/>
      <c r="PJP5" s="191"/>
      <c r="PJQ5" s="191"/>
      <c r="PJR5" s="191"/>
      <c r="PJS5" s="191"/>
      <c r="PJT5" s="191"/>
      <c r="PJU5" s="191"/>
      <c r="PJV5" s="191"/>
      <c r="PJW5" s="191"/>
      <c r="PJX5" s="191"/>
      <c r="PJY5" s="191"/>
      <c r="PJZ5" s="191"/>
      <c r="PKA5" s="191"/>
      <c r="PKB5" s="191"/>
      <c r="PKC5" s="191"/>
      <c r="PKD5" s="191"/>
      <c r="PKE5" s="191"/>
      <c r="PKF5" s="191"/>
      <c r="PKG5" s="191"/>
      <c r="PKH5" s="191"/>
      <c r="PKI5" s="191"/>
      <c r="PKJ5" s="191"/>
      <c r="PKK5" s="191"/>
      <c r="PKL5" s="191"/>
      <c r="PKM5" s="191"/>
      <c r="PKN5" s="191"/>
      <c r="PKO5" s="191"/>
      <c r="PKP5" s="191"/>
      <c r="PKQ5" s="191"/>
      <c r="PKR5" s="191"/>
      <c r="PKS5" s="191"/>
      <c r="PKT5" s="191"/>
      <c r="PKU5" s="191"/>
      <c r="PKV5" s="191"/>
      <c r="PKW5" s="191"/>
      <c r="PKX5" s="191"/>
      <c r="PKY5" s="191"/>
      <c r="PKZ5" s="191"/>
      <c r="PLA5" s="191"/>
      <c r="PLB5" s="191"/>
      <c r="PLC5" s="191"/>
      <c r="PLD5" s="191"/>
      <c r="PLE5" s="191"/>
      <c r="PLF5" s="191"/>
      <c r="PLG5" s="191"/>
      <c r="PLH5" s="191"/>
      <c r="PLI5" s="191"/>
      <c r="PLJ5" s="191"/>
      <c r="PLK5" s="191"/>
      <c r="PLL5" s="191"/>
      <c r="PLM5" s="191"/>
      <c r="PLN5" s="191"/>
      <c r="PLO5" s="191"/>
      <c r="PLP5" s="191"/>
      <c r="PLQ5" s="191"/>
      <c r="PLR5" s="191"/>
      <c r="PLS5" s="191"/>
      <c r="PLT5" s="191"/>
      <c r="PLU5" s="191"/>
      <c r="PLV5" s="191"/>
      <c r="PLW5" s="191"/>
      <c r="PLX5" s="191"/>
      <c r="PLY5" s="191"/>
      <c r="PLZ5" s="191"/>
      <c r="PMA5" s="191"/>
      <c r="PMB5" s="191"/>
      <c r="PMC5" s="191"/>
      <c r="PMD5" s="191"/>
      <c r="PME5" s="191"/>
      <c r="PMF5" s="191"/>
      <c r="PMG5" s="191"/>
      <c r="PMH5" s="191"/>
      <c r="PMI5" s="191"/>
      <c r="PMJ5" s="191"/>
      <c r="PMK5" s="191"/>
      <c r="PML5" s="191"/>
      <c r="PMM5" s="191"/>
      <c r="PMN5" s="191"/>
      <c r="PMO5" s="191"/>
      <c r="PMP5" s="191"/>
      <c r="PMQ5" s="191"/>
      <c r="PMR5" s="191"/>
      <c r="PMS5" s="191"/>
      <c r="PMT5" s="191"/>
      <c r="PMU5" s="191"/>
      <c r="PMV5" s="191"/>
      <c r="PMW5" s="191"/>
      <c r="PMX5" s="191"/>
      <c r="PMY5" s="191"/>
      <c r="PMZ5" s="191"/>
      <c r="PNA5" s="191"/>
      <c r="PNB5" s="191"/>
      <c r="PNC5" s="191"/>
      <c r="PND5" s="191"/>
      <c r="PNE5" s="191"/>
      <c r="PNF5" s="191"/>
      <c r="PNG5" s="191"/>
      <c r="PNH5" s="191"/>
      <c r="PNI5" s="191"/>
      <c r="PNJ5" s="191"/>
      <c r="PNK5" s="191"/>
      <c r="PNL5" s="191"/>
      <c r="PNM5" s="191"/>
      <c r="PNN5" s="191"/>
      <c r="PNO5" s="191"/>
      <c r="PNP5" s="191"/>
      <c r="PNQ5" s="191"/>
      <c r="PNR5" s="191"/>
      <c r="PNS5" s="191"/>
      <c r="PNT5" s="191"/>
      <c r="PNU5" s="191"/>
      <c r="PNV5" s="191"/>
      <c r="PNW5" s="191"/>
      <c r="PNX5" s="191"/>
      <c r="PNY5" s="191"/>
      <c r="PNZ5" s="191"/>
      <c r="POA5" s="191"/>
      <c r="POB5" s="191"/>
      <c r="POC5" s="191"/>
      <c r="POD5" s="191"/>
      <c r="POE5" s="191"/>
      <c r="POF5" s="191"/>
      <c r="POG5" s="191"/>
      <c r="POH5" s="191"/>
      <c r="POI5" s="191"/>
      <c r="POJ5" s="191"/>
      <c r="POK5" s="191"/>
      <c r="POL5" s="191"/>
      <c r="POM5" s="191"/>
      <c r="PON5" s="191"/>
      <c r="POO5" s="191"/>
      <c r="POP5" s="191"/>
      <c r="POQ5" s="191"/>
      <c r="POR5" s="191"/>
      <c r="POS5" s="191"/>
      <c r="POT5" s="191"/>
      <c r="POU5" s="191"/>
      <c r="POV5" s="191"/>
      <c r="POW5" s="191"/>
      <c r="POX5" s="191"/>
      <c r="POY5" s="191"/>
      <c r="POZ5" s="191"/>
      <c r="PPA5" s="191"/>
      <c r="PPB5" s="191"/>
      <c r="PPC5" s="191"/>
      <c r="PPD5" s="191"/>
      <c r="PPE5" s="191"/>
      <c r="PPF5" s="191"/>
      <c r="PPG5" s="191"/>
      <c r="PPH5" s="191"/>
      <c r="PPI5" s="191"/>
      <c r="PPJ5" s="191"/>
      <c r="PPK5" s="191"/>
      <c r="PPL5" s="191"/>
      <c r="PPM5" s="191"/>
      <c r="PPN5" s="191"/>
      <c r="PPO5" s="191"/>
      <c r="PPP5" s="191"/>
      <c r="PPQ5" s="191"/>
      <c r="PPR5" s="191"/>
      <c r="PPS5" s="191"/>
      <c r="PPT5" s="191"/>
      <c r="PPU5" s="191"/>
      <c r="PPV5" s="191"/>
      <c r="PPW5" s="191"/>
      <c r="PPX5" s="191"/>
      <c r="PPY5" s="191"/>
      <c r="PPZ5" s="191"/>
      <c r="PQA5" s="191"/>
      <c r="PQB5" s="191"/>
      <c r="PQC5" s="191"/>
      <c r="PQD5" s="191"/>
      <c r="PQE5" s="191"/>
      <c r="PQF5" s="191"/>
      <c r="PQG5" s="191"/>
      <c r="PQH5" s="191"/>
      <c r="PQI5" s="191"/>
      <c r="PQJ5" s="191"/>
      <c r="PQK5" s="191"/>
      <c r="PQL5" s="191"/>
      <c r="PQM5" s="191"/>
      <c r="PQN5" s="191"/>
      <c r="PQO5" s="191"/>
      <c r="PQP5" s="191"/>
      <c r="PQQ5" s="191"/>
      <c r="PQR5" s="191"/>
      <c r="PQS5" s="191"/>
      <c r="PQT5" s="191"/>
      <c r="PQU5" s="191"/>
      <c r="PQV5" s="191"/>
      <c r="PQW5" s="191"/>
      <c r="PQX5" s="191"/>
      <c r="PQY5" s="191"/>
      <c r="PQZ5" s="191"/>
      <c r="PRA5" s="191"/>
      <c r="PRB5" s="191"/>
      <c r="PRC5" s="191"/>
      <c r="PRD5" s="191"/>
      <c r="PRE5" s="191"/>
      <c r="PRF5" s="191"/>
      <c r="PRG5" s="191"/>
      <c r="PRH5" s="191"/>
      <c r="PRI5" s="191"/>
      <c r="PRJ5" s="191"/>
      <c r="PRK5" s="191"/>
      <c r="PRL5" s="191"/>
      <c r="PRM5" s="191"/>
      <c r="PRN5" s="191"/>
      <c r="PRO5" s="191"/>
      <c r="PRP5" s="191"/>
      <c r="PRQ5" s="191"/>
      <c r="PRR5" s="191"/>
      <c r="PRS5" s="191"/>
      <c r="PRT5" s="191"/>
      <c r="PRU5" s="191"/>
      <c r="PRV5" s="191"/>
      <c r="PRW5" s="191"/>
      <c r="PRX5" s="191"/>
      <c r="PRY5" s="191"/>
      <c r="PRZ5" s="191"/>
      <c r="PSA5" s="191"/>
      <c r="PSB5" s="191"/>
      <c r="PSC5" s="191"/>
      <c r="PSD5" s="191"/>
      <c r="PSE5" s="191"/>
      <c r="PSF5" s="191"/>
      <c r="PSG5" s="191"/>
      <c r="PSH5" s="191"/>
      <c r="PSI5" s="191"/>
      <c r="PSJ5" s="191"/>
      <c r="PSK5" s="191"/>
      <c r="PSL5" s="191"/>
      <c r="PSM5" s="191"/>
      <c r="PSN5" s="191"/>
      <c r="PSO5" s="191"/>
      <c r="PSP5" s="191"/>
      <c r="PSQ5" s="191"/>
      <c r="PSR5" s="191"/>
      <c r="PSS5" s="191"/>
      <c r="PST5" s="191"/>
      <c r="PSU5" s="191"/>
      <c r="PSV5" s="191"/>
      <c r="PSW5" s="191"/>
      <c r="PSX5" s="191"/>
      <c r="PSY5" s="191"/>
      <c r="PSZ5" s="191"/>
      <c r="PTA5" s="191"/>
      <c r="PTB5" s="191"/>
      <c r="PTC5" s="191"/>
      <c r="PTD5" s="191"/>
      <c r="PTE5" s="191"/>
      <c r="PTF5" s="191"/>
      <c r="PTG5" s="191"/>
      <c r="PTH5" s="191"/>
      <c r="PTI5" s="191"/>
      <c r="PTJ5" s="191"/>
      <c r="PTK5" s="191"/>
      <c r="PTL5" s="191"/>
      <c r="PTM5" s="191"/>
      <c r="PTN5" s="191"/>
      <c r="PTO5" s="191"/>
      <c r="PTP5" s="191"/>
      <c r="PTQ5" s="191"/>
      <c r="PTR5" s="191"/>
      <c r="PTS5" s="191"/>
      <c r="PTT5" s="191"/>
      <c r="PTU5" s="191"/>
      <c r="PTV5" s="191"/>
      <c r="PTW5" s="191"/>
      <c r="PTX5" s="191"/>
      <c r="PTY5" s="191"/>
      <c r="PTZ5" s="191"/>
      <c r="PUA5" s="191"/>
      <c r="PUB5" s="191"/>
      <c r="PUC5" s="191"/>
      <c r="PUD5" s="191"/>
      <c r="PUE5" s="191"/>
      <c r="PUF5" s="191"/>
      <c r="PUG5" s="191"/>
      <c r="PUH5" s="191"/>
      <c r="PUI5" s="191"/>
      <c r="PUJ5" s="191"/>
      <c r="PUK5" s="191"/>
      <c r="PUL5" s="191"/>
      <c r="PUM5" s="191"/>
      <c r="PUN5" s="191"/>
      <c r="PUO5" s="191"/>
      <c r="PUP5" s="191"/>
      <c r="PUQ5" s="191"/>
      <c r="PUR5" s="191"/>
      <c r="PUS5" s="191"/>
      <c r="PUT5" s="191"/>
      <c r="PUU5" s="191"/>
      <c r="PUV5" s="191"/>
      <c r="PUW5" s="191"/>
      <c r="PUX5" s="191"/>
      <c r="PUY5" s="191"/>
      <c r="PUZ5" s="191"/>
      <c r="PVA5" s="191"/>
      <c r="PVB5" s="191"/>
      <c r="PVC5" s="191"/>
      <c r="PVD5" s="191"/>
      <c r="PVE5" s="191"/>
      <c r="PVF5" s="191"/>
      <c r="PVG5" s="191"/>
      <c r="PVH5" s="191"/>
      <c r="PVI5" s="191"/>
      <c r="PVJ5" s="191"/>
      <c r="PVK5" s="191"/>
      <c r="PVL5" s="191"/>
      <c r="PVM5" s="191"/>
      <c r="PVN5" s="191"/>
      <c r="PVO5" s="191"/>
      <c r="PVP5" s="191"/>
      <c r="PVQ5" s="191"/>
      <c r="PVR5" s="191"/>
      <c r="PVS5" s="191"/>
      <c r="PVT5" s="191"/>
      <c r="PVU5" s="191"/>
      <c r="PVV5" s="191"/>
      <c r="PVW5" s="191"/>
      <c r="PVX5" s="191"/>
      <c r="PVY5" s="191"/>
      <c r="PVZ5" s="191"/>
      <c r="PWA5" s="191"/>
      <c r="PWB5" s="191"/>
      <c r="PWC5" s="191"/>
      <c r="PWD5" s="191"/>
      <c r="PWE5" s="191"/>
      <c r="PWF5" s="191"/>
      <c r="PWG5" s="191"/>
      <c r="PWH5" s="191"/>
      <c r="PWI5" s="191"/>
      <c r="PWJ5" s="191"/>
      <c r="PWK5" s="191"/>
      <c r="PWL5" s="191"/>
      <c r="PWM5" s="191"/>
      <c r="PWN5" s="191"/>
      <c r="PWO5" s="191"/>
      <c r="PWP5" s="191"/>
      <c r="PWQ5" s="191"/>
      <c r="PWR5" s="191"/>
      <c r="PWS5" s="191"/>
      <c r="PWT5" s="191"/>
      <c r="PWU5" s="191"/>
      <c r="PWV5" s="191"/>
      <c r="PWW5" s="191"/>
      <c r="PWX5" s="191"/>
      <c r="PWY5" s="191"/>
      <c r="PWZ5" s="191"/>
      <c r="PXA5" s="191"/>
      <c r="PXB5" s="191"/>
      <c r="PXC5" s="191"/>
      <c r="PXD5" s="191"/>
      <c r="PXE5" s="191"/>
      <c r="PXF5" s="191"/>
      <c r="PXG5" s="191"/>
      <c r="PXH5" s="191"/>
      <c r="PXI5" s="191"/>
      <c r="PXJ5" s="191"/>
      <c r="PXK5" s="191"/>
      <c r="PXL5" s="191"/>
      <c r="PXM5" s="191"/>
      <c r="PXN5" s="191"/>
      <c r="PXO5" s="191"/>
      <c r="PXP5" s="191"/>
      <c r="PXQ5" s="191"/>
      <c r="PXR5" s="191"/>
      <c r="PXS5" s="191"/>
      <c r="PXT5" s="191"/>
      <c r="PXU5" s="191"/>
      <c r="PXV5" s="191"/>
      <c r="PXW5" s="191"/>
      <c r="PXX5" s="191"/>
      <c r="PXY5" s="191"/>
      <c r="PXZ5" s="191"/>
      <c r="PYA5" s="191"/>
      <c r="PYB5" s="191"/>
      <c r="PYC5" s="191"/>
      <c r="PYD5" s="191"/>
      <c r="PYE5" s="191"/>
      <c r="PYF5" s="191"/>
      <c r="PYG5" s="191"/>
      <c r="PYH5" s="191"/>
      <c r="PYI5" s="191"/>
      <c r="PYJ5" s="191"/>
      <c r="PYK5" s="191"/>
      <c r="PYL5" s="191"/>
      <c r="PYM5" s="191"/>
      <c r="PYN5" s="191"/>
      <c r="PYO5" s="191"/>
      <c r="PYP5" s="191"/>
      <c r="PYQ5" s="191"/>
      <c r="PYR5" s="191"/>
      <c r="PYS5" s="191"/>
      <c r="PYT5" s="191"/>
      <c r="PYU5" s="191"/>
      <c r="PYV5" s="191"/>
      <c r="PYW5" s="191"/>
      <c r="PYX5" s="191"/>
      <c r="PYY5" s="191"/>
      <c r="PYZ5" s="191"/>
      <c r="PZA5" s="191"/>
      <c r="PZB5" s="191"/>
      <c r="PZC5" s="191"/>
      <c r="PZD5" s="191"/>
      <c r="PZE5" s="191"/>
      <c r="PZF5" s="191"/>
      <c r="PZG5" s="191"/>
      <c r="PZH5" s="191"/>
      <c r="PZI5" s="191"/>
      <c r="PZJ5" s="191"/>
      <c r="PZK5" s="191"/>
      <c r="PZL5" s="191"/>
      <c r="PZM5" s="191"/>
      <c r="PZN5" s="191"/>
      <c r="PZO5" s="191"/>
      <c r="PZP5" s="191"/>
      <c r="PZQ5" s="191"/>
      <c r="PZR5" s="191"/>
      <c r="PZS5" s="191"/>
      <c r="PZT5" s="191"/>
      <c r="PZU5" s="191"/>
      <c r="PZV5" s="191"/>
      <c r="PZW5" s="191"/>
      <c r="PZX5" s="191"/>
      <c r="PZY5" s="191"/>
      <c r="PZZ5" s="191"/>
      <c r="QAA5" s="191"/>
      <c r="QAB5" s="191"/>
      <c r="QAC5" s="191"/>
      <c r="QAD5" s="191"/>
      <c r="QAE5" s="191"/>
      <c r="QAF5" s="191"/>
      <c r="QAG5" s="191"/>
      <c r="QAH5" s="191"/>
      <c r="QAI5" s="191"/>
      <c r="QAJ5" s="191"/>
      <c r="QAK5" s="191"/>
      <c r="QAL5" s="191"/>
      <c r="QAM5" s="191"/>
      <c r="QAN5" s="191"/>
      <c r="QAO5" s="191"/>
      <c r="QAP5" s="191"/>
      <c r="QAQ5" s="191"/>
      <c r="QAR5" s="191"/>
      <c r="QAS5" s="191"/>
      <c r="QAT5" s="191"/>
      <c r="QAU5" s="191"/>
      <c r="QAV5" s="191"/>
      <c r="QAW5" s="191"/>
      <c r="QAX5" s="191"/>
      <c r="QAY5" s="191"/>
      <c r="QAZ5" s="191"/>
      <c r="QBA5" s="191"/>
      <c r="QBB5" s="191"/>
      <c r="QBC5" s="191"/>
      <c r="QBD5" s="191"/>
      <c r="QBE5" s="191"/>
      <c r="QBF5" s="191"/>
      <c r="QBG5" s="191"/>
      <c r="QBH5" s="191"/>
      <c r="QBI5" s="191"/>
      <c r="QBJ5" s="191"/>
      <c r="QBK5" s="191"/>
      <c r="QBL5" s="191"/>
      <c r="QBM5" s="191"/>
      <c r="QBN5" s="191"/>
      <c r="QBO5" s="191"/>
      <c r="QBP5" s="191"/>
      <c r="QBQ5" s="191"/>
      <c r="QBR5" s="191"/>
      <c r="QBS5" s="191"/>
      <c r="QBT5" s="191"/>
      <c r="QBU5" s="191"/>
      <c r="QBV5" s="191"/>
      <c r="QBW5" s="191"/>
      <c r="QBX5" s="191"/>
      <c r="QBY5" s="191"/>
      <c r="QBZ5" s="191"/>
      <c r="QCA5" s="191"/>
      <c r="QCB5" s="191"/>
      <c r="QCC5" s="191"/>
      <c r="QCD5" s="191"/>
      <c r="QCE5" s="191"/>
      <c r="QCF5" s="191"/>
      <c r="QCG5" s="191"/>
      <c r="QCH5" s="191"/>
      <c r="QCI5" s="191"/>
      <c r="QCJ5" s="191"/>
      <c r="QCK5" s="191"/>
      <c r="QCL5" s="191"/>
      <c r="QCM5" s="191"/>
      <c r="QCN5" s="191"/>
      <c r="QCO5" s="191"/>
      <c r="QCP5" s="191"/>
      <c r="QCQ5" s="191"/>
      <c r="QCR5" s="191"/>
      <c r="QCS5" s="191"/>
      <c r="QCT5" s="191"/>
      <c r="QCU5" s="191"/>
      <c r="QCV5" s="191"/>
      <c r="QCW5" s="191"/>
      <c r="QCX5" s="191"/>
      <c r="QCY5" s="191"/>
      <c r="QCZ5" s="191"/>
      <c r="QDA5" s="191"/>
      <c r="QDB5" s="191"/>
      <c r="QDC5" s="191"/>
      <c r="QDD5" s="191"/>
      <c r="QDE5" s="191"/>
      <c r="QDF5" s="191"/>
      <c r="QDG5" s="191"/>
      <c r="QDH5" s="191"/>
      <c r="QDI5" s="191"/>
      <c r="QDJ5" s="191"/>
      <c r="QDK5" s="191"/>
      <c r="QDL5" s="191"/>
      <c r="QDM5" s="191"/>
      <c r="QDN5" s="191"/>
      <c r="QDO5" s="191"/>
      <c r="QDP5" s="191"/>
      <c r="QDQ5" s="191"/>
      <c r="QDR5" s="191"/>
      <c r="QDS5" s="191"/>
      <c r="QDT5" s="191"/>
      <c r="QDU5" s="191"/>
      <c r="QDV5" s="191"/>
      <c r="QDW5" s="191"/>
      <c r="QDX5" s="191"/>
      <c r="QDY5" s="191"/>
      <c r="QDZ5" s="191"/>
      <c r="QEA5" s="191"/>
      <c r="QEB5" s="191"/>
      <c r="QEC5" s="191"/>
      <c r="QED5" s="191"/>
      <c r="QEE5" s="191"/>
      <c r="QEF5" s="191"/>
      <c r="QEG5" s="191"/>
      <c r="QEH5" s="191"/>
      <c r="QEI5" s="191"/>
      <c r="QEJ5" s="191"/>
      <c r="QEK5" s="191"/>
      <c r="QEL5" s="191"/>
      <c r="QEM5" s="191"/>
      <c r="QEN5" s="191"/>
      <c r="QEO5" s="191"/>
      <c r="QEP5" s="191"/>
      <c r="QEQ5" s="191"/>
      <c r="QER5" s="191"/>
      <c r="QES5" s="191"/>
      <c r="QET5" s="191"/>
      <c r="QEU5" s="191"/>
      <c r="QEV5" s="191"/>
      <c r="QEW5" s="191"/>
      <c r="QEX5" s="191"/>
      <c r="QEY5" s="191"/>
      <c r="QEZ5" s="191"/>
      <c r="QFA5" s="191"/>
      <c r="QFB5" s="191"/>
      <c r="QFC5" s="191"/>
      <c r="QFD5" s="191"/>
      <c r="QFE5" s="191"/>
      <c r="QFF5" s="191"/>
      <c r="QFG5" s="191"/>
      <c r="QFH5" s="191"/>
      <c r="QFI5" s="191"/>
      <c r="QFJ5" s="191"/>
      <c r="QFK5" s="191"/>
      <c r="QFL5" s="191"/>
      <c r="QFM5" s="191"/>
      <c r="QFN5" s="191"/>
      <c r="QFO5" s="191"/>
      <c r="QFP5" s="191"/>
      <c r="QFQ5" s="191"/>
      <c r="QFR5" s="191"/>
      <c r="QFS5" s="191"/>
      <c r="QFT5" s="191"/>
      <c r="QFU5" s="191"/>
      <c r="QFV5" s="191"/>
      <c r="QFW5" s="191"/>
      <c r="QFX5" s="191"/>
      <c r="QFY5" s="191"/>
      <c r="QFZ5" s="191"/>
      <c r="QGA5" s="191"/>
      <c r="QGB5" s="191"/>
      <c r="QGC5" s="191"/>
      <c r="QGD5" s="191"/>
      <c r="QGE5" s="191"/>
      <c r="QGF5" s="191"/>
      <c r="QGG5" s="191"/>
      <c r="QGH5" s="191"/>
      <c r="QGI5" s="191"/>
      <c r="QGJ5" s="191"/>
      <c r="QGK5" s="191"/>
      <c r="QGL5" s="191"/>
      <c r="QGM5" s="191"/>
      <c r="QGN5" s="191"/>
      <c r="QGO5" s="191"/>
      <c r="QGP5" s="191"/>
      <c r="QGQ5" s="191"/>
      <c r="QGR5" s="191"/>
      <c r="QGS5" s="191"/>
      <c r="QGT5" s="191"/>
      <c r="QGU5" s="191"/>
      <c r="QGV5" s="191"/>
      <c r="QGW5" s="191"/>
      <c r="QGX5" s="191"/>
      <c r="QGY5" s="191"/>
      <c r="QGZ5" s="191"/>
      <c r="QHA5" s="191"/>
      <c r="QHB5" s="191"/>
      <c r="QHC5" s="191"/>
      <c r="QHD5" s="191"/>
      <c r="QHE5" s="191"/>
      <c r="QHF5" s="191"/>
      <c r="QHG5" s="191"/>
      <c r="QHH5" s="191"/>
      <c r="QHI5" s="191"/>
      <c r="QHJ5" s="191"/>
      <c r="QHK5" s="191"/>
      <c r="QHL5" s="191"/>
      <c r="QHM5" s="191"/>
      <c r="QHN5" s="191"/>
      <c r="QHO5" s="191"/>
      <c r="QHP5" s="191"/>
      <c r="QHQ5" s="191"/>
      <c r="QHR5" s="191"/>
      <c r="QHS5" s="191"/>
      <c r="QHT5" s="191"/>
      <c r="QHU5" s="191"/>
      <c r="QHV5" s="191"/>
      <c r="QHW5" s="191"/>
      <c r="QHX5" s="191"/>
      <c r="QHY5" s="191"/>
      <c r="QHZ5" s="191"/>
      <c r="QIA5" s="191"/>
      <c r="QIB5" s="191"/>
      <c r="QIC5" s="191"/>
      <c r="QID5" s="191"/>
      <c r="QIE5" s="191"/>
      <c r="QIF5" s="191"/>
      <c r="QIG5" s="191"/>
      <c r="QIH5" s="191"/>
      <c r="QII5" s="191"/>
      <c r="QIJ5" s="191"/>
      <c r="QIK5" s="191"/>
      <c r="QIL5" s="191"/>
      <c r="QIM5" s="191"/>
      <c r="QIN5" s="191"/>
      <c r="QIO5" s="191"/>
      <c r="QIP5" s="191"/>
      <c r="QIQ5" s="191"/>
      <c r="QIR5" s="191"/>
      <c r="QIS5" s="191"/>
      <c r="QIT5" s="191"/>
      <c r="QIU5" s="191"/>
      <c r="QIV5" s="191"/>
      <c r="QIW5" s="191"/>
      <c r="QIX5" s="191"/>
      <c r="QIY5" s="191"/>
      <c r="QIZ5" s="191"/>
      <c r="QJA5" s="191"/>
      <c r="QJB5" s="191"/>
      <c r="QJC5" s="191"/>
      <c r="QJD5" s="191"/>
      <c r="QJE5" s="191"/>
      <c r="QJF5" s="191"/>
      <c r="QJG5" s="191"/>
      <c r="QJH5" s="191"/>
      <c r="QJI5" s="191"/>
      <c r="QJJ5" s="191"/>
      <c r="QJK5" s="191"/>
      <c r="QJL5" s="191"/>
      <c r="QJM5" s="191"/>
      <c r="QJN5" s="191"/>
      <c r="QJO5" s="191"/>
      <c r="QJP5" s="191"/>
      <c r="QJQ5" s="191"/>
      <c r="QJR5" s="191"/>
      <c r="QJS5" s="191"/>
      <c r="QJT5" s="191"/>
      <c r="QJU5" s="191"/>
      <c r="QJV5" s="191"/>
      <c r="QJW5" s="191"/>
      <c r="QJX5" s="191"/>
      <c r="QJY5" s="191"/>
      <c r="QJZ5" s="191"/>
      <c r="QKA5" s="191"/>
      <c r="QKB5" s="191"/>
      <c r="QKC5" s="191"/>
      <c r="QKD5" s="191"/>
      <c r="QKE5" s="191"/>
      <c r="QKF5" s="191"/>
      <c r="QKG5" s="191"/>
      <c r="QKH5" s="191"/>
      <c r="QKI5" s="191"/>
      <c r="QKJ5" s="191"/>
      <c r="QKK5" s="191"/>
      <c r="QKL5" s="191"/>
      <c r="QKM5" s="191"/>
      <c r="QKN5" s="191"/>
      <c r="QKO5" s="191"/>
      <c r="QKP5" s="191"/>
      <c r="QKQ5" s="191"/>
      <c r="QKR5" s="191"/>
      <c r="QKS5" s="191"/>
      <c r="QKT5" s="191"/>
      <c r="QKU5" s="191"/>
      <c r="QKV5" s="191"/>
      <c r="QKW5" s="191"/>
      <c r="QKX5" s="191"/>
      <c r="QKY5" s="191"/>
      <c r="QKZ5" s="191"/>
      <c r="QLA5" s="191"/>
      <c r="QLB5" s="191"/>
      <c r="QLC5" s="191"/>
      <c r="QLD5" s="191"/>
      <c r="QLE5" s="191"/>
      <c r="QLF5" s="191"/>
      <c r="QLG5" s="191"/>
      <c r="QLH5" s="191"/>
      <c r="QLI5" s="191"/>
      <c r="QLJ5" s="191"/>
      <c r="QLK5" s="191"/>
      <c r="QLL5" s="191"/>
      <c r="QLM5" s="191"/>
      <c r="QLN5" s="191"/>
      <c r="QLO5" s="191"/>
      <c r="QLP5" s="191"/>
      <c r="QLQ5" s="191"/>
      <c r="QLR5" s="191"/>
      <c r="QLS5" s="191"/>
      <c r="QLT5" s="191"/>
      <c r="QLU5" s="191"/>
      <c r="QLV5" s="191"/>
      <c r="QLW5" s="191"/>
      <c r="QLX5" s="191"/>
      <c r="QLY5" s="191"/>
      <c r="QLZ5" s="191"/>
      <c r="QMA5" s="191"/>
      <c r="QMB5" s="191"/>
      <c r="QMC5" s="191"/>
      <c r="QMD5" s="191"/>
      <c r="QME5" s="191"/>
      <c r="QMF5" s="191"/>
      <c r="QMG5" s="191"/>
      <c r="QMH5" s="191"/>
      <c r="QMI5" s="191"/>
      <c r="QMJ5" s="191"/>
      <c r="QMK5" s="191"/>
      <c r="QML5" s="191"/>
      <c r="QMM5" s="191"/>
      <c r="QMN5" s="191"/>
      <c r="QMO5" s="191"/>
      <c r="QMP5" s="191"/>
      <c r="QMQ5" s="191"/>
      <c r="QMR5" s="191"/>
      <c r="QMS5" s="191"/>
      <c r="QMT5" s="191"/>
      <c r="QMU5" s="191"/>
      <c r="QMV5" s="191"/>
      <c r="QMW5" s="191"/>
      <c r="QMX5" s="191"/>
      <c r="QMY5" s="191"/>
      <c r="QMZ5" s="191"/>
      <c r="QNA5" s="191"/>
      <c r="QNB5" s="191"/>
      <c r="QNC5" s="191"/>
      <c r="QND5" s="191"/>
      <c r="QNE5" s="191"/>
      <c r="QNF5" s="191"/>
      <c r="QNG5" s="191"/>
      <c r="QNH5" s="191"/>
      <c r="QNI5" s="191"/>
      <c r="QNJ5" s="191"/>
      <c r="QNK5" s="191"/>
      <c r="QNL5" s="191"/>
      <c r="QNM5" s="191"/>
      <c r="QNN5" s="191"/>
      <c r="QNO5" s="191"/>
      <c r="QNP5" s="191"/>
      <c r="QNQ5" s="191"/>
      <c r="QNR5" s="191"/>
      <c r="QNS5" s="191"/>
      <c r="QNT5" s="191"/>
      <c r="QNU5" s="191"/>
      <c r="QNV5" s="191"/>
      <c r="QNW5" s="191"/>
      <c r="QNX5" s="191"/>
      <c r="QNY5" s="191"/>
      <c r="QNZ5" s="191"/>
      <c r="QOA5" s="191"/>
      <c r="QOB5" s="191"/>
      <c r="QOC5" s="191"/>
      <c r="QOD5" s="191"/>
      <c r="QOE5" s="191"/>
      <c r="QOF5" s="191"/>
      <c r="QOG5" s="191"/>
      <c r="QOH5" s="191"/>
      <c r="QOI5" s="191"/>
      <c r="QOJ5" s="191"/>
      <c r="QOK5" s="191"/>
      <c r="QOL5" s="191"/>
      <c r="QOM5" s="191"/>
      <c r="QON5" s="191"/>
      <c r="QOO5" s="191"/>
      <c r="QOP5" s="191"/>
      <c r="QOQ5" s="191"/>
      <c r="QOR5" s="191"/>
      <c r="QOS5" s="191"/>
      <c r="QOT5" s="191"/>
      <c r="QOU5" s="191"/>
      <c r="QOV5" s="191"/>
      <c r="QOW5" s="191"/>
      <c r="QOX5" s="191"/>
      <c r="QOY5" s="191"/>
      <c r="QOZ5" s="191"/>
      <c r="QPA5" s="191"/>
      <c r="QPB5" s="191"/>
      <c r="QPC5" s="191"/>
      <c r="QPD5" s="191"/>
      <c r="QPE5" s="191"/>
      <c r="QPF5" s="191"/>
      <c r="QPG5" s="191"/>
      <c r="QPH5" s="191"/>
      <c r="QPI5" s="191"/>
      <c r="QPJ5" s="191"/>
      <c r="QPK5" s="191"/>
      <c r="QPL5" s="191"/>
      <c r="QPM5" s="191"/>
      <c r="QPN5" s="191"/>
      <c r="QPO5" s="191"/>
      <c r="QPP5" s="191"/>
      <c r="QPQ5" s="191"/>
      <c r="QPR5" s="191"/>
      <c r="QPS5" s="191"/>
      <c r="QPT5" s="191"/>
      <c r="QPU5" s="191"/>
      <c r="QPV5" s="191"/>
      <c r="QPW5" s="191"/>
      <c r="QPX5" s="191"/>
      <c r="QPY5" s="191"/>
      <c r="QPZ5" s="191"/>
      <c r="QQA5" s="191"/>
      <c r="QQB5" s="191"/>
      <c r="QQC5" s="191"/>
      <c r="QQD5" s="191"/>
      <c r="QQE5" s="191"/>
      <c r="QQF5" s="191"/>
      <c r="QQG5" s="191"/>
      <c r="QQH5" s="191"/>
      <c r="QQI5" s="191"/>
      <c r="QQJ5" s="191"/>
      <c r="QQK5" s="191"/>
      <c r="QQL5" s="191"/>
      <c r="QQM5" s="191"/>
      <c r="QQN5" s="191"/>
      <c r="QQO5" s="191"/>
      <c r="QQP5" s="191"/>
      <c r="QQQ5" s="191"/>
      <c r="QQR5" s="191"/>
      <c r="QQS5" s="191"/>
      <c r="QQT5" s="191"/>
      <c r="QQU5" s="191"/>
      <c r="QQV5" s="191"/>
      <c r="QQW5" s="191"/>
      <c r="QQX5" s="191"/>
      <c r="QQY5" s="191"/>
      <c r="QQZ5" s="191"/>
      <c r="QRA5" s="191"/>
      <c r="QRB5" s="191"/>
      <c r="QRC5" s="191"/>
      <c r="QRD5" s="191"/>
      <c r="QRE5" s="191"/>
      <c r="QRF5" s="191"/>
      <c r="QRG5" s="191"/>
      <c r="QRH5" s="191"/>
      <c r="QRI5" s="191"/>
      <c r="QRJ5" s="191"/>
      <c r="QRK5" s="191"/>
      <c r="QRL5" s="191"/>
      <c r="QRM5" s="191"/>
      <c r="QRN5" s="191"/>
      <c r="QRO5" s="191"/>
      <c r="QRP5" s="191"/>
      <c r="QRQ5" s="191"/>
      <c r="QRR5" s="191"/>
      <c r="QRS5" s="191"/>
      <c r="QRT5" s="191"/>
      <c r="QRU5" s="191"/>
      <c r="QRV5" s="191"/>
      <c r="QRW5" s="191"/>
      <c r="QRX5" s="191"/>
      <c r="QRY5" s="191"/>
      <c r="QRZ5" s="191"/>
      <c r="QSA5" s="191"/>
      <c r="QSB5" s="191"/>
      <c r="QSC5" s="191"/>
      <c r="QSD5" s="191"/>
      <c r="QSE5" s="191"/>
      <c r="QSF5" s="191"/>
      <c r="QSG5" s="191"/>
      <c r="QSH5" s="191"/>
      <c r="QSI5" s="191"/>
      <c r="QSJ5" s="191"/>
      <c r="QSK5" s="191"/>
      <c r="QSL5" s="191"/>
      <c r="QSM5" s="191"/>
      <c r="QSN5" s="191"/>
      <c r="QSO5" s="191"/>
      <c r="QSP5" s="191"/>
      <c r="QSQ5" s="191"/>
      <c r="QSR5" s="191"/>
      <c r="QSS5" s="191"/>
      <c r="QST5" s="191"/>
      <c r="QSU5" s="191"/>
      <c r="QSV5" s="191"/>
      <c r="QSW5" s="191"/>
      <c r="QSX5" s="191"/>
      <c r="QSY5" s="191"/>
      <c r="QSZ5" s="191"/>
      <c r="QTA5" s="191"/>
      <c r="QTB5" s="191"/>
      <c r="QTC5" s="191"/>
      <c r="QTD5" s="191"/>
      <c r="QTE5" s="191"/>
      <c r="QTF5" s="191"/>
      <c r="QTG5" s="191"/>
      <c r="QTH5" s="191"/>
      <c r="QTI5" s="191"/>
      <c r="QTJ5" s="191"/>
      <c r="QTK5" s="191"/>
      <c r="QTL5" s="191"/>
      <c r="QTM5" s="191"/>
      <c r="QTN5" s="191"/>
      <c r="QTO5" s="191"/>
      <c r="QTP5" s="191"/>
      <c r="QTQ5" s="191"/>
      <c r="QTR5" s="191"/>
      <c r="QTS5" s="191"/>
      <c r="QTT5" s="191"/>
      <c r="QTU5" s="191"/>
      <c r="QTV5" s="191"/>
      <c r="QTW5" s="191"/>
      <c r="QTX5" s="191"/>
      <c r="QTY5" s="191"/>
      <c r="QTZ5" s="191"/>
      <c r="QUA5" s="191"/>
      <c r="QUB5" s="191"/>
      <c r="QUC5" s="191"/>
      <c r="QUD5" s="191"/>
      <c r="QUE5" s="191"/>
      <c r="QUF5" s="191"/>
      <c r="QUG5" s="191"/>
      <c r="QUH5" s="191"/>
      <c r="QUI5" s="191"/>
      <c r="QUJ5" s="191"/>
      <c r="QUK5" s="191"/>
      <c r="QUL5" s="191"/>
      <c r="QUM5" s="191"/>
      <c r="QUN5" s="191"/>
      <c r="QUO5" s="191"/>
      <c r="QUP5" s="191"/>
      <c r="QUQ5" s="191"/>
      <c r="QUR5" s="191"/>
      <c r="QUS5" s="191"/>
      <c r="QUT5" s="191"/>
      <c r="QUU5" s="191"/>
      <c r="QUV5" s="191"/>
      <c r="QUW5" s="191"/>
      <c r="QUX5" s="191"/>
      <c r="QUY5" s="191"/>
      <c r="QUZ5" s="191"/>
      <c r="QVA5" s="191"/>
      <c r="QVB5" s="191"/>
      <c r="QVC5" s="191"/>
      <c r="QVD5" s="191"/>
      <c r="QVE5" s="191"/>
      <c r="QVF5" s="191"/>
      <c r="QVG5" s="191"/>
      <c r="QVH5" s="191"/>
      <c r="QVI5" s="191"/>
      <c r="QVJ5" s="191"/>
      <c r="QVK5" s="191"/>
      <c r="QVL5" s="191"/>
      <c r="QVM5" s="191"/>
      <c r="QVN5" s="191"/>
      <c r="QVO5" s="191"/>
      <c r="QVP5" s="191"/>
      <c r="QVQ5" s="191"/>
      <c r="QVR5" s="191"/>
      <c r="QVS5" s="191"/>
      <c r="QVT5" s="191"/>
      <c r="QVU5" s="191"/>
      <c r="QVV5" s="191"/>
      <c r="QVW5" s="191"/>
      <c r="QVX5" s="191"/>
      <c r="QVY5" s="191"/>
      <c r="QVZ5" s="191"/>
      <c r="QWA5" s="191"/>
      <c r="QWB5" s="191"/>
      <c r="QWC5" s="191"/>
      <c r="QWD5" s="191"/>
      <c r="QWE5" s="191"/>
      <c r="QWF5" s="191"/>
      <c r="QWG5" s="191"/>
      <c r="QWH5" s="191"/>
      <c r="QWI5" s="191"/>
      <c r="QWJ5" s="191"/>
      <c r="QWK5" s="191"/>
      <c r="QWL5" s="191"/>
      <c r="QWM5" s="191"/>
      <c r="QWN5" s="191"/>
      <c r="QWO5" s="191"/>
      <c r="QWP5" s="191"/>
      <c r="QWQ5" s="191"/>
      <c r="QWR5" s="191"/>
      <c r="QWS5" s="191"/>
      <c r="QWT5" s="191"/>
      <c r="QWU5" s="191"/>
      <c r="QWV5" s="191"/>
      <c r="QWW5" s="191"/>
      <c r="QWX5" s="191"/>
      <c r="QWY5" s="191"/>
      <c r="QWZ5" s="191"/>
      <c r="QXA5" s="191"/>
      <c r="QXB5" s="191"/>
      <c r="QXC5" s="191"/>
      <c r="QXD5" s="191"/>
      <c r="QXE5" s="191"/>
      <c r="QXF5" s="191"/>
      <c r="QXG5" s="191"/>
      <c r="QXH5" s="191"/>
      <c r="QXI5" s="191"/>
      <c r="QXJ5" s="191"/>
      <c r="QXK5" s="191"/>
      <c r="QXL5" s="191"/>
      <c r="QXM5" s="191"/>
      <c r="QXN5" s="191"/>
      <c r="QXO5" s="191"/>
      <c r="QXP5" s="191"/>
      <c r="QXQ5" s="191"/>
      <c r="QXR5" s="191"/>
      <c r="QXS5" s="191"/>
      <c r="QXT5" s="191"/>
      <c r="QXU5" s="191"/>
      <c r="QXV5" s="191"/>
      <c r="QXW5" s="191"/>
      <c r="QXX5" s="191"/>
      <c r="QXY5" s="191"/>
      <c r="QXZ5" s="191"/>
      <c r="QYA5" s="191"/>
      <c r="QYB5" s="191"/>
      <c r="QYC5" s="191"/>
      <c r="QYD5" s="191"/>
      <c r="QYE5" s="191"/>
      <c r="QYF5" s="191"/>
      <c r="QYG5" s="191"/>
      <c r="QYH5" s="191"/>
      <c r="QYI5" s="191"/>
      <c r="QYJ5" s="191"/>
      <c r="QYK5" s="191"/>
      <c r="QYL5" s="191"/>
      <c r="QYM5" s="191"/>
      <c r="QYN5" s="191"/>
      <c r="QYO5" s="191"/>
      <c r="QYP5" s="191"/>
      <c r="QYQ5" s="191"/>
      <c r="QYR5" s="191"/>
      <c r="QYS5" s="191"/>
      <c r="QYT5" s="191"/>
      <c r="QYU5" s="191"/>
      <c r="QYV5" s="191"/>
      <c r="QYW5" s="191"/>
      <c r="QYX5" s="191"/>
      <c r="QYY5" s="191"/>
      <c r="QYZ5" s="191"/>
      <c r="QZA5" s="191"/>
      <c r="QZB5" s="191"/>
      <c r="QZC5" s="191"/>
      <c r="QZD5" s="191"/>
      <c r="QZE5" s="191"/>
      <c r="QZF5" s="191"/>
      <c r="QZG5" s="191"/>
      <c r="QZH5" s="191"/>
      <c r="QZI5" s="191"/>
      <c r="QZJ5" s="191"/>
      <c r="QZK5" s="191"/>
      <c r="QZL5" s="191"/>
      <c r="QZM5" s="191"/>
      <c r="QZN5" s="191"/>
      <c r="QZO5" s="191"/>
      <c r="QZP5" s="191"/>
      <c r="QZQ5" s="191"/>
      <c r="QZR5" s="191"/>
      <c r="QZS5" s="191"/>
      <c r="QZT5" s="191"/>
      <c r="QZU5" s="191"/>
      <c r="QZV5" s="191"/>
      <c r="QZW5" s="191"/>
      <c r="QZX5" s="191"/>
      <c r="QZY5" s="191"/>
      <c r="QZZ5" s="191"/>
      <c r="RAA5" s="191"/>
      <c r="RAB5" s="191"/>
      <c r="RAC5" s="191"/>
      <c r="RAD5" s="191"/>
      <c r="RAE5" s="191"/>
      <c r="RAF5" s="191"/>
      <c r="RAG5" s="191"/>
      <c r="RAH5" s="191"/>
      <c r="RAI5" s="191"/>
      <c r="RAJ5" s="191"/>
      <c r="RAK5" s="191"/>
      <c r="RAL5" s="191"/>
      <c r="RAM5" s="191"/>
      <c r="RAN5" s="191"/>
      <c r="RAO5" s="191"/>
      <c r="RAP5" s="191"/>
      <c r="RAQ5" s="191"/>
      <c r="RAR5" s="191"/>
      <c r="RAS5" s="191"/>
      <c r="RAT5" s="191"/>
      <c r="RAU5" s="191"/>
      <c r="RAV5" s="191"/>
      <c r="RAW5" s="191"/>
      <c r="RAX5" s="191"/>
      <c r="RAY5" s="191"/>
      <c r="RAZ5" s="191"/>
      <c r="RBA5" s="191"/>
      <c r="RBB5" s="191"/>
      <c r="RBC5" s="191"/>
      <c r="RBD5" s="191"/>
      <c r="RBE5" s="191"/>
      <c r="RBF5" s="191"/>
      <c r="RBG5" s="191"/>
      <c r="RBH5" s="191"/>
      <c r="RBI5" s="191"/>
      <c r="RBJ5" s="191"/>
      <c r="RBK5" s="191"/>
      <c r="RBL5" s="191"/>
      <c r="RBM5" s="191"/>
      <c r="RBN5" s="191"/>
      <c r="RBO5" s="191"/>
      <c r="RBP5" s="191"/>
      <c r="RBQ5" s="191"/>
      <c r="RBR5" s="191"/>
      <c r="RBS5" s="191"/>
      <c r="RBT5" s="191"/>
      <c r="RBU5" s="191"/>
      <c r="RBV5" s="191"/>
      <c r="RBW5" s="191"/>
      <c r="RBX5" s="191"/>
      <c r="RBY5" s="191"/>
      <c r="RBZ5" s="191"/>
      <c r="RCA5" s="191"/>
      <c r="RCB5" s="191"/>
      <c r="RCC5" s="191"/>
      <c r="RCD5" s="191"/>
      <c r="RCE5" s="191"/>
      <c r="RCF5" s="191"/>
      <c r="RCG5" s="191"/>
      <c r="RCH5" s="191"/>
      <c r="RCI5" s="191"/>
      <c r="RCJ5" s="191"/>
      <c r="RCK5" s="191"/>
      <c r="RCL5" s="191"/>
      <c r="RCM5" s="191"/>
      <c r="RCN5" s="191"/>
      <c r="RCO5" s="191"/>
      <c r="RCP5" s="191"/>
      <c r="RCQ5" s="191"/>
      <c r="RCR5" s="191"/>
      <c r="RCS5" s="191"/>
      <c r="RCT5" s="191"/>
      <c r="RCU5" s="191"/>
      <c r="RCV5" s="191"/>
      <c r="RCW5" s="191"/>
      <c r="RCX5" s="191"/>
      <c r="RCY5" s="191"/>
      <c r="RCZ5" s="191"/>
      <c r="RDA5" s="191"/>
      <c r="RDB5" s="191"/>
      <c r="RDC5" s="191"/>
      <c r="RDD5" s="191"/>
      <c r="RDE5" s="191"/>
      <c r="RDF5" s="191"/>
      <c r="RDG5" s="191"/>
      <c r="RDH5" s="191"/>
      <c r="RDI5" s="191"/>
      <c r="RDJ5" s="191"/>
      <c r="RDK5" s="191"/>
      <c r="RDL5" s="191"/>
      <c r="RDM5" s="191"/>
      <c r="RDN5" s="191"/>
      <c r="RDO5" s="191"/>
      <c r="RDP5" s="191"/>
      <c r="RDQ5" s="191"/>
      <c r="RDR5" s="191"/>
      <c r="RDS5" s="191"/>
      <c r="RDT5" s="191"/>
      <c r="RDU5" s="191"/>
      <c r="RDV5" s="191"/>
      <c r="RDW5" s="191"/>
      <c r="RDX5" s="191"/>
      <c r="RDY5" s="191"/>
      <c r="RDZ5" s="191"/>
      <c r="REA5" s="191"/>
      <c r="REB5" s="191"/>
      <c r="REC5" s="191"/>
      <c r="RED5" s="191"/>
      <c r="REE5" s="191"/>
      <c r="REF5" s="191"/>
      <c r="REG5" s="191"/>
      <c r="REH5" s="191"/>
      <c r="REI5" s="191"/>
      <c r="REJ5" s="191"/>
      <c r="REK5" s="191"/>
      <c r="REL5" s="191"/>
      <c r="REM5" s="191"/>
      <c r="REN5" s="191"/>
      <c r="REO5" s="191"/>
      <c r="REP5" s="191"/>
      <c r="REQ5" s="191"/>
      <c r="RER5" s="191"/>
      <c r="RES5" s="191"/>
      <c r="RET5" s="191"/>
      <c r="REU5" s="191"/>
      <c r="REV5" s="191"/>
      <c r="REW5" s="191"/>
      <c r="REX5" s="191"/>
      <c r="REY5" s="191"/>
      <c r="REZ5" s="191"/>
      <c r="RFA5" s="191"/>
      <c r="RFB5" s="191"/>
      <c r="RFC5" s="191"/>
      <c r="RFD5" s="191"/>
      <c r="RFE5" s="191"/>
      <c r="RFF5" s="191"/>
      <c r="RFG5" s="191"/>
      <c r="RFH5" s="191"/>
      <c r="RFI5" s="191"/>
      <c r="RFJ5" s="191"/>
      <c r="RFK5" s="191"/>
      <c r="RFL5" s="191"/>
      <c r="RFM5" s="191"/>
      <c r="RFN5" s="191"/>
      <c r="RFO5" s="191"/>
      <c r="RFP5" s="191"/>
      <c r="RFQ5" s="191"/>
      <c r="RFR5" s="191"/>
      <c r="RFS5" s="191"/>
      <c r="RFT5" s="191"/>
      <c r="RFU5" s="191"/>
      <c r="RFV5" s="191"/>
      <c r="RFW5" s="191"/>
      <c r="RFX5" s="191"/>
      <c r="RFY5" s="191"/>
      <c r="RFZ5" s="191"/>
      <c r="RGA5" s="191"/>
      <c r="RGB5" s="191"/>
      <c r="RGC5" s="191"/>
      <c r="RGD5" s="191"/>
      <c r="RGE5" s="191"/>
      <c r="RGF5" s="191"/>
      <c r="RGG5" s="191"/>
      <c r="RGH5" s="191"/>
      <c r="RGI5" s="191"/>
      <c r="RGJ5" s="191"/>
      <c r="RGK5" s="191"/>
      <c r="RGL5" s="191"/>
      <c r="RGM5" s="191"/>
      <c r="RGN5" s="191"/>
      <c r="RGO5" s="191"/>
      <c r="RGP5" s="191"/>
      <c r="RGQ5" s="191"/>
      <c r="RGR5" s="191"/>
      <c r="RGS5" s="191"/>
      <c r="RGT5" s="191"/>
      <c r="RGU5" s="191"/>
      <c r="RGV5" s="191"/>
      <c r="RGW5" s="191"/>
      <c r="RGX5" s="191"/>
      <c r="RGY5" s="191"/>
      <c r="RGZ5" s="191"/>
      <c r="RHA5" s="191"/>
      <c r="RHB5" s="191"/>
      <c r="RHC5" s="191"/>
      <c r="RHD5" s="191"/>
      <c r="RHE5" s="191"/>
      <c r="RHF5" s="191"/>
      <c r="RHG5" s="191"/>
      <c r="RHH5" s="191"/>
      <c r="RHI5" s="191"/>
      <c r="RHJ5" s="191"/>
      <c r="RHK5" s="191"/>
      <c r="RHL5" s="191"/>
      <c r="RHM5" s="191"/>
      <c r="RHN5" s="191"/>
      <c r="RHO5" s="191"/>
      <c r="RHP5" s="191"/>
      <c r="RHQ5" s="191"/>
      <c r="RHR5" s="191"/>
      <c r="RHS5" s="191"/>
      <c r="RHT5" s="191"/>
      <c r="RHU5" s="191"/>
      <c r="RHV5" s="191"/>
      <c r="RHW5" s="191"/>
      <c r="RHX5" s="191"/>
      <c r="RHY5" s="191"/>
      <c r="RHZ5" s="191"/>
      <c r="RIA5" s="191"/>
      <c r="RIB5" s="191"/>
      <c r="RIC5" s="191"/>
      <c r="RID5" s="191"/>
      <c r="RIE5" s="191"/>
      <c r="RIF5" s="191"/>
      <c r="RIG5" s="191"/>
      <c r="RIH5" s="191"/>
      <c r="RII5" s="191"/>
      <c r="RIJ5" s="191"/>
      <c r="RIK5" s="191"/>
      <c r="RIL5" s="191"/>
      <c r="RIM5" s="191"/>
      <c r="RIN5" s="191"/>
      <c r="RIO5" s="191"/>
      <c r="RIP5" s="191"/>
      <c r="RIQ5" s="191"/>
      <c r="RIR5" s="191"/>
      <c r="RIS5" s="191"/>
      <c r="RIT5" s="191"/>
      <c r="RIU5" s="191"/>
      <c r="RIV5" s="191"/>
      <c r="RIW5" s="191"/>
      <c r="RIX5" s="191"/>
      <c r="RIY5" s="191"/>
      <c r="RIZ5" s="191"/>
      <c r="RJA5" s="191"/>
      <c r="RJB5" s="191"/>
      <c r="RJC5" s="191"/>
      <c r="RJD5" s="191"/>
      <c r="RJE5" s="191"/>
      <c r="RJF5" s="191"/>
      <c r="RJG5" s="191"/>
      <c r="RJH5" s="191"/>
      <c r="RJI5" s="191"/>
      <c r="RJJ5" s="191"/>
      <c r="RJK5" s="191"/>
      <c r="RJL5" s="191"/>
      <c r="RJM5" s="191"/>
      <c r="RJN5" s="191"/>
      <c r="RJO5" s="191"/>
      <c r="RJP5" s="191"/>
      <c r="RJQ5" s="191"/>
      <c r="RJR5" s="191"/>
      <c r="RJS5" s="191"/>
      <c r="RJT5" s="191"/>
      <c r="RJU5" s="191"/>
      <c r="RJV5" s="191"/>
      <c r="RJW5" s="191"/>
      <c r="RJX5" s="191"/>
      <c r="RJY5" s="191"/>
      <c r="RJZ5" s="191"/>
      <c r="RKA5" s="191"/>
      <c r="RKB5" s="191"/>
      <c r="RKC5" s="191"/>
      <c r="RKD5" s="191"/>
      <c r="RKE5" s="191"/>
      <c r="RKF5" s="191"/>
      <c r="RKG5" s="191"/>
      <c r="RKH5" s="191"/>
      <c r="RKI5" s="191"/>
      <c r="RKJ5" s="191"/>
      <c r="RKK5" s="191"/>
      <c r="RKL5" s="191"/>
      <c r="RKM5" s="191"/>
      <c r="RKN5" s="191"/>
      <c r="RKO5" s="191"/>
      <c r="RKP5" s="191"/>
      <c r="RKQ5" s="191"/>
      <c r="RKR5" s="191"/>
      <c r="RKS5" s="191"/>
      <c r="RKT5" s="191"/>
      <c r="RKU5" s="191"/>
      <c r="RKV5" s="191"/>
      <c r="RKW5" s="191"/>
      <c r="RKX5" s="191"/>
      <c r="RKY5" s="191"/>
      <c r="RKZ5" s="191"/>
      <c r="RLA5" s="191"/>
      <c r="RLB5" s="191"/>
      <c r="RLC5" s="191"/>
      <c r="RLD5" s="191"/>
      <c r="RLE5" s="191"/>
      <c r="RLF5" s="191"/>
      <c r="RLG5" s="191"/>
      <c r="RLH5" s="191"/>
      <c r="RLI5" s="191"/>
      <c r="RLJ5" s="191"/>
      <c r="RLK5" s="191"/>
      <c r="RLL5" s="191"/>
      <c r="RLM5" s="191"/>
      <c r="RLN5" s="191"/>
      <c r="RLO5" s="191"/>
      <c r="RLP5" s="191"/>
      <c r="RLQ5" s="191"/>
      <c r="RLR5" s="191"/>
      <c r="RLS5" s="191"/>
      <c r="RLT5" s="191"/>
      <c r="RLU5" s="191"/>
      <c r="RLV5" s="191"/>
      <c r="RLW5" s="191"/>
      <c r="RLX5" s="191"/>
      <c r="RLY5" s="191"/>
      <c r="RLZ5" s="191"/>
      <c r="RMA5" s="191"/>
      <c r="RMB5" s="191"/>
      <c r="RMC5" s="191"/>
      <c r="RMD5" s="191"/>
      <c r="RME5" s="191"/>
      <c r="RMF5" s="191"/>
      <c r="RMG5" s="191"/>
      <c r="RMH5" s="191"/>
      <c r="RMI5" s="191"/>
      <c r="RMJ5" s="191"/>
      <c r="RMK5" s="191"/>
      <c r="RML5" s="191"/>
      <c r="RMM5" s="191"/>
      <c r="RMN5" s="191"/>
      <c r="RMO5" s="191"/>
      <c r="RMP5" s="191"/>
      <c r="RMQ5" s="191"/>
      <c r="RMR5" s="191"/>
      <c r="RMS5" s="191"/>
      <c r="RMT5" s="191"/>
      <c r="RMU5" s="191"/>
      <c r="RMV5" s="191"/>
      <c r="RMW5" s="191"/>
      <c r="RMX5" s="191"/>
      <c r="RMY5" s="191"/>
      <c r="RMZ5" s="191"/>
      <c r="RNA5" s="191"/>
      <c r="RNB5" s="191"/>
      <c r="RNC5" s="191"/>
      <c r="RND5" s="191"/>
      <c r="RNE5" s="191"/>
      <c r="RNF5" s="191"/>
      <c r="RNG5" s="191"/>
      <c r="RNH5" s="191"/>
      <c r="RNI5" s="191"/>
      <c r="RNJ5" s="191"/>
      <c r="RNK5" s="191"/>
      <c r="RNL5" s="191"/>
      <c r="RNM5" s="191"/>
      <c r="RNN5" s="191"/>
      <c r="RNO5" s="191"/>
      <c r="RNP5" s="191"/>
      <c r="RNQ5" s="191"/>
      <c r="RNR5" s="191"/>
      <c r="RNS5" s="191"/>
      <c r="RNT5" s="191"/>
      <c r="RNU5" s="191"/>
      <c r="RNV5" s="191"/>
      <c r="RNW5" s="191"/>
      <c r="RNX5" s="191"/>
      <c r="RNY5" s="191"/>
      <c r="RNZ5" s="191"/>
      <c r="ROA5" s="191"/>
      <c r="ROB5" s="191"/>
      <c r="ROC5" s="191"/>
      <c r="ROD5" s="191"/>
      <c r="ROE5" s="191"/>
      <c r="ROF5" s="191"/>
      <c r="ROG5" s="191"/>
      <c r="ROH5" s="191"/>
      <c r="ROI5" s="191"/>
      <c r="ROJ5" s="191"/>
      <c r="ROK5" s="191"/>
      <c r="ROL5" s="191"/>
      <c r="ROM5" s="191"/>
      <c r="RON5" s="191"/>
      <c r="ROO5" s="191"/>
      <c r="ROP5" s="191"/>
      <c r="ROQ5" s="191"/>
      <c r="ROR5" s="191"/>
      <c r="ROS5" s="191"/>
      <c r="ROT5" s="191"/>
      <c r="ROU5" s="191"/>
      <c r="ROV5" s="191"/>
      <c r="ROW5" s="191"/>
      <c r="ROX5" s="191"/>
      <c r="ROY5" s="191"/>
      <c r="ROZ5" s="191"/>
      <c r="RPA5" s="191"/>
      <c r="RPB5" s="191"/>
      <c r="RPC5" s="191"/>
      <c r="RPD5" s="191"/>
      <c r="RPE5" s="191"/>
      <c r="RPF5" s="191"/>
      <c r="RPG5" s="191"/>
      <c r="RPH5" s="191"/>
      <c r="RPI5" s="191"/>
      <c r="RPJ5" s="191"/>
      <c r="RPK5" s="191"/>
      <c r="RPL5" s="191"/>
      <c r="RPM5" s="191"/>
      <c r="RPN5" s="191"/>
      <c r="RPO5" s="191"/>
      <c r="RPP5" s="191"/>
      <c r="RPQ5" s="191"/>
      <c r="RPR5" s="191"/>
      <c r="RPS5" s="191"/>
      <c r="RPT5" s="191"/>
      <c r="RPU5" s="191"/>
      <c r="RPV5" s="191"/>
      <c r="RPW5" s="191"/>
      <c r="RPX5" s="191"/>
      <c r="RPY5" s="191"/>
      <c r="RPZ5" s="191"/>
      <c r="RQA5" s="191"/>
      <c r="RQB5" s="191"/>
      <c r="RQC5" s="191"/>
      <c r="RQD5" s="191"/>
      <c r="RQE5" s="191"/>
      <c r="RQF5" s="191"/>
      <c r="RQG5" s="191"/>
      <c r="RQH5" s="191"/>
      <c r="RQI5" s="191"/>
      <c r="RQJ5" s="191"/>
      <c r="RQK5" s="191"/>
      <c r="RQL5" s="191"/>
      <c r="RQM5" s="191"/>
      <c r="RQN5" s="191"/>
      <c r="RQO5" s="191"/>
      <c r="RQP5" s="191"/>
      <c r="RQQ5" s="191"/>
      <c r="RQR5" s="191"/>
      <c r="RQS5" s="191"/>
      <c r="RQT5" s="191"/>
      <c r="RQU5" s="191"/>
      <c r="RQV5" s="191"/>
      <c r="RQW5" s="191"/>
      <c r="RQX5" s="191"/>
      <c r="RQY5" s="191"/>
      <c r="RQZ5" s="191"/>
      <c r="RRA5" s="191"/>
      <c r="RRB5" s="191"/>
      <c r="RRC5" s="191"/>
      <c r="RRD5" s="191"/>
      <c r="RRE5" s="191"/>
      <c r="RRF5" s="191"/>
      <c r="RRG5" s="191"/>
      <c r="RRH5" s="191"/>
      <c r="RRI5" s="191"/>
      <c r="RRJ5" s="191"/>
      <c r="RRK5" s="191"/>
      <c r="RRL5" s="191"/>
      <c r="RRM5" s="191"/>
      <c r="RRN5" s="191"/>
      <c r="RRO5" s="191"/>
      <c r="RRP5" s="191"/>
      <c r="RRQ5" s="191"/>
      <c r="RRR5" s="191"/>
      <c r="RRS5" s="191"/>
      <c r="RRT5" s="191"/>
      <c r="RRU5" s="191"/>
      <c r="RRV5" s="191"/>
      <c r="RRW5" s="191"/>
      <c r="RRX5" s="191"/>
      <c r="RRY5" s="191"/>
      <c r="RRZ5" s="191"/>
      <c r="RSA5" s="191"/>
      <c r="RSB5" s="191"/>
      <c r="RSC5" s="191"/>
      <c r="RSD5" s="191"/>
      <c r="RSE5" s="191"/>
      <c r="RSF5" s="191"/>
      <c r="RSG5" s="191"/>
      <c r="RSH5" s="191"/>
      <c r="RSI5" s="191"/>
      <c r="RSJ5" s="191"/>
      <c r="RSK5" s="191"/>
      <c r="RSL5" s="191"/>
      <c r="RSM5" s="191"/>
      <c r="RSN5" s="191"/>
      <c r="RSO5" s="191"/>
      <c r="RSP5" s="191"/>
      <c r="RSQ5" s="191"/>
      <c r="RSR5" s="191"/>
      <c r="RSS5" s="191"/>
      <c r="RST5" s="191"/>
      <c r="RSU5" s="191"/>
      <c r="RSV5" s="191"/>
      <c r="RSW5" s="191"/>
      <c r="RSX5" s="191"/>
      <c r="RSY5" s="191"/>
      <c r="RSZ5" s="191"/>
      <c r="RTA5" s="191"/>
      <c r="RTB5" s="191"/>
      <c r="RTC5" s="191"/>
      <c r="RTD5" s="191"/>
      <c r="RTE5" s="191"/>
      <c r="RTF5" s="191"/>
      <c r="RTG5" s="191"/>
      <c r="RTH5" s="191"/>
      <c r="RTI5" s="191"/>
      <c r="RTJ5" s="191"/>
      <c r="RTK5" s="191"/>
      <c r="RTL5" s="191"/>
      <c r="RTM5" s="191"/>
      <c r="RTN5" s="191"/>
      <c r="RTO5" s="191"/>
      <c r="RTP5" s="191"/>
      <c r="RTQ5" s="191"/>
      <c r="RTR5" s="191"/>
      <c r="RTS5" s="191"/>
      <c r="RTT5" s="191"/>
      <c r="RTU5" s="191"/>
      <c r="RTV5" s="191"/>
      <c r="RTW5" s="191"/>
      <c r="RTX5" s="191"/>
      <c r="RTY5" s="191"/>
      <c r="RTZ5" s="191"/>
      <c r="RUA5" s="191"/>
      <c r="RUB5" s="191"/>
      <c r="RUC5" s="191"/>
      <c r="RUD5" s="191"/>
      <c r="RUE5" s="191"/>
      <c r="RUF5" s="191"/>
      <c r="RUG5" s="191"/>
      <c r="RUH5" s="191"/>
      <c r="RUI5" s="191"/>
      <c r="RUJ5" s="191"/>
      <c r="RUK5" s="191"/>
      <c r="RUL5" s="191"/>
      <c r="RUM5" s="191"/>
      <c r="RUN5" s="191"/>
      <c r="RUO5" s="191"/>
      <c r="RUP5" s="191"/>
      <c r="RUQ5" s="191"/>
      <c r="RUR5" s="191"/>
      <c r="RUS5" s="191"/>
      <c r="RUT5" s="191"/>
      <c r="RUU5" s="191"/>
      <c r="RUV5" s="191"/>
      <c r="RUW5" s="191"/>
      <c r="RUX5" s="191"/>
      <c r="RUY5" s="191"/>
      <c r="RUZ5" s="191"/>
      <c r="RVA5" s="191"/>
      <c r="RVB5" s="191"/>
      <c r="RVC5" s="191"/>
      <c r="RVD5" s="191"/>
      <c r="RVE5" s="191"/>
      <c r="RVF5" s="191"/>
      <c r="RVG5" s="191"/>
      <c r="RVH5" s="191"/>
      <c r="RVI5" s="191"/>
      <c r="RVJ5" s="191"/>
      <c r="RVK5" s="191"/>
      <c r="RVL5" s="191"/>
      <c r="RVM5" s="191"/>
      <c r="RVN5" s="191"/>
      <c r="RVO5" s="191"/>
      <c r="RVP5" s="191"/>
      <c r="RVQ5" s="191"/>
      <c r="RVR5" s="191"/>
      <c r="RVS5" s="191"/>
      <c r="RVT5" s="191"/>
      <c r="RVU5" s="191"/>
      <c r="RVV5" s="191"/>
      <c r="RVW5" s="191"/>
      <c r="RVX5" s="191"/>
      <c r="RVY5" s="191"/>
      <c r="RVZ5" s="191"/>
      <c r="RWA5" s="191"/>
      <c r="RWB5" s="191"/>
      <c r="RWC5" s="191"/>
      <c r="RWD5" s="191"/>
      <c r="RWE5" s="191"/>
      <c r="RWF5" s="191"/>
      <c r="RWG5" s="191"/>
      <c r="RWH5" s="191"/>
      <c r="RWI5" s="191"/>
      <c r="RWJ5" s="191"/>
      <c r="RWK5" s="191"/>
      <c r="RWL5" s="191"/>
      <c r="RWM5" s="191"/>
      <c r="RWN5" s="191"/>
      <c r="RWO5" s="191"/>
      <c r="RWP5" s="191"/>
      <c r="RWQ5" s="191"/>
      <c r="RWR5" s="191"/>
      <c r="RWS5" s="191"/>
      <c r="RWT5" s="191"/>
      <c r="RWU5" s="191"/>
      <c r="RWV5" s="191"/>
      <c r="RWW5" s="191"/>
      <c r="RWX5" s="191"/>
      <c r="RWY5" s="191"/>
      <c r="RWZ5" s="191"/>
      <c r="RXA5" s="191"/>
      <c r="RXB5" s="191"/>
      <c r="RXC5" s="191"/>
      <c r="RXD5" s="191"/>
      <c r="RXE5" s="191"/>
      <c r="RXF5" s="191"/>
      <c r="RXG5" s="191"/>
      <c r="RXH5" s="191"/>
      <c r="RXI5" s="191"/>
      <c r="RXJ5" s="191"/>
      <c r="RXK5" s="191"/>
      <c r="RXL5" s="191"/>
      <c r="RXM5" s="191"/>
      <c r="RXN5" s="191"/>
      <c r="RXO5" s="191"/>
      <c r="RXP5" s="191"/>
      <c r="RXQ5" s="191"/>
      <c r="RXR5" s="191"/>
      <c r="RXS5" s="191"/>
      <c r="RXT5" s="191"/>
      <c r="RXU5" s="191"/>
      <c r="RXV5" s="191"/>
      <c r="RXW5" s="191"/>
      <c r="RXX5" s="191"/>
      <c r="RXY5" s="191"/>
      <c r="RXZ5" s="191"/>
      <c r="RYA5" s="191"/>
      <c r="RYB5" s="191"/>
      <c r="RYC5" s="191"/>
      <c r="RYD5" s="191"/>
      <c r="RYE5" s="191"/>
      <c r="RYF5" s="191"/>
      <c r="RYG5" s="191"/>
      <c r="RYH5" s="191"/>
      <c r="RYI5" s="191"/>
      <c r="RYJ5" s="191"/>
      <c r="RYK5" s="191"/>
      <c r="RYL5" s="191"/>
      <c r="RYM5" s="191"/>
      <c r="RYN5" s="191"/>
      <c r="RYO5" s="191"/>
      <c r="RYP5" s="191"/>
      <c r="RYQ5" s="191"/>
      <c r="RYR5" s="191"/>
      <c r="RYS5" s="191"/>
      <c r="RYT5" s="191"/>
      <c r="RYU5" s="191"/>
      <c r="RYV5" s="191"/>
      <c r="RYW5" s="191"/>
      <c r="RYX5" s="191"/>
      <c r="RYY5" s="191"/>
      <c r="RYZ5" s="191"/>
      <c r="RZA5" s="191"/>
      <c r="RZB5" s="191"/>
      <c r="RZC5" s="191"/>
      <c r="RZD5" s="191"/>
      <c r="RZE5" s="191"/>
      <c r="RZF5" s="191"/>
      <c r="RZG5" s="191"/>
      <c r="RZH5" s="191"/>
      <c r="RZI5" s="191"/>
      <c r="RZJ5" s="191"/>
      <c r="RZK5" s="191"/>
      <c r="RZL5" s="191"/>
      <c r="RZM5" s="191"/>
      <c r="RZN5" s="191"/>
      <c r="RZO5" s="191"/>
      <c r="RZP5" s="191"/>
      <c r="RZQ5" s="191"/>
      <c r="RZR5" s="191"/>
      <c r="RZS5" s="191"/>
      <c r="RZT5" s="191"/>
      <c r="RZU5" s="191"/>
      <c r="RZV5" s="191"/>
      <c r="RZW5" s="191"/>
      <c r="RZX5" s="191"/>
      <c r="RZY5" s="191"/>
      <c r="RZZ5" s="191"/>
      <c r="SAA5" s="191"/>
      <c r="SAB5" s="191"/>
      <c r="SAC5" s="191"/>
      <c r="SAD5" s="191"/>
      <c r="SAE5" s="191"/>
      <c r="SAF5" s="191"/>
      <c r="SAG5" s="191"/>
      <c r="SAH5" s="191"/>
      <c r="SAI5" s="191"/>
      <c r="SAJ5" s="191"/>
      <c r="SAK5" s="191"/>
      <c r="SAL5" s="191"/>
      <c r="SAM5" s="191"/>
      <c r="SAN5" s="191"/>
      <c r="SAO5" s="191"/>
      <c r="SAP5" s="191"/>
      <c r="SAQ5" s="191"/>
      <c r="SAR5" s="191"/>
      <c r="SAS5" s="191"/>
      <c r="SAT5" s="191"/>
      <c r="SAU5" s="191"/>
      <c r="SAV5" s="191"/>
      <c r="SAW5" s="191"/>
      <c r="SAX5" s="191"/>
      <c r="SAY5" s="191"/>
      <c r="SAZ5" s="191"/>
      <c r="SBA5" s="191"/>
      <c r="SBB5" s="191"/>
      <c r="SBC5" s="191"/>
      <c r="SBD5" s="191"/>
      <c r="SBE5" s="191"/>
      <c r="SBF5" s="191"/>
      <c r="SBG5" s="191"/>
      <c r="SBH5" s="191"/>
      <c r="SBI5" s="191"/>
      <c r="SBJ5" s="191"/>
      <c r="SBK5" s="191"/>
      <c r="SBL5" s="191"/>
      <c r="SBM5" s="191"/>
      <c r="SBN5" s="191"/>
      <c r="SBO5" s="191"/>
      <c r="SBP5" s="191"/>
      <c r="SBQ5" s="191"/>
      <c r="SBR5" s="191"/>
      <c r="SBS5" s="191"/>
      <c r="SBT5" s="191"/>
      <c r="SBU5" s="191"/>
      <c r="SBV5" s="191"/>
      <c r="SBW5" s="191"/>
      <c r="SBX5" s="191"/>
      <c r="SBY5" s="191"/>
      <c r="SBZ5" s="191"/>
      <c r="SCA5" s="191"/>
      <c r="SCB5" s="191"/>
      <c r="SCC5" s="191"/>
      <c r="SCD5" s="191"/>
      <c r="SCE5" s="191"/>
      <c r="SCF5" s="191"/>
      <c r="SCG5" s="191"/>
      <c r="SCH5" s="191"/>
      <c r="SCI5" s="191"/>
      <c r="SCJ5" s="191"/>
      <c r="SCK5" s="191"/>
      <c r="SCL5" s="191"/>
      <c r="SCM5" s="191"/>
      <c r="SCN5" s="191"/>
      <c r="SCO5" s="191"/>
      <c r="SCP5" s="191"/>
      <c r="SCQ5" s="191"/>
      <c r="SCR5" s="191"/>
      <c r="SCS5" s="191"/>
      <c r="SCT5" s="191"/>
      <c r="SCU5" s="191"/>
      <c r="SCV5" s="191"/>
      <c r="SCW5" s="191"/>
      <c r="SCX5" s="191"/>
      <c r="SCY5" s="191"/>
      <c r="SCZ5" s="191"/>
      <c r="SDA5" s="191"/>
      <c r="SDB5" s="191"/>
      <c r="SDC5" s="191"/>
      <c r="SDD5" s="191"/>
      <c r="SDE5" s="191"/>
      <c r="SDF5" s="191"/>
      <c r="SDG5" s="191"/>
      <c r="SDH5" s="191"/>
      <c r="SDI5" s="191"/>
      <c r="SDJ5" s="191"/>
      <c r="SDK5" s="191"/>
      <c r="SDL5" s="191"/>
      <c r="SDM5" s="191"/>
      <c r="SDN5" s="191"/>
      <c r="SDO5" s="191"/>
      <c r="SDP5" s="191"/>
      <c r="SDQ5" s="191"/>
      <c r="SDR5" s="191"/>
      <c r="SDS5" s="191"/>
      <c r="SDT5" s="191"/>
      <c r="SDU5" s="191"/>
      <c r="SDV5" s="191"/>
      <c r="SDW5" s="191"/>
      <c r="SDX5" s="191"/>
      <c r="SDY5" s="191"/>
      <c r="SDZ5" s="191"/>
      <c r="SEA5" s="191"/>
      <c r="SEB5" s="191"/>
      <c r="SEC5" s="191"/>
      <c r="SED5" s="191"/>
      <c r="SEE5" s="191"/>
      <c r="SEF5" s="191"/>
      <c r="SEG5" s="191"/>
      <c r="SEH5" s="191"/>
      <c r="SEI5" s="191"/>
      <c r="SEJ5" s="191"/>
      <c r="SEK5" s="191"/>
      <c r="SEL5" s="191"/>
      <c r="SEM5" s="191"/>
      <c r="SEN5" s="191"/>
      <c r="SEO5" s="191"/>
      <c r="SEP5" s="191"/>
      <c r="SEQ5" s="191"/>
      <c r="SER5" s="191"/>
      <c r="SES5" s="191"/>
      <c r="SET5" s="191"/>
      <c r="SEU5" s="191"/>
      <c r="SEV5" s="191"/>
      <c r="SEW5" s="191"/>
      <c r="SEX5" s="191"/>
      <c r="SEY5" s="191"/>
      <c r="SEZ5" s="191"/>
      <c r="SFA5" s="191"/>
      <c r="SFB5" s="191"/>
      <c r="SFC5" s="191"/>
      <c r="SFD5" s="191"/>
      <c r="SFE5" s="191"/>
      <c r="SFF5" s="191"/>
      <c r="SFG5" s="191"/>
      <c r="SFH5" s="191"/>
      <c r="SFI5" s="191"/>
      <c r="SFJ5" s="191"/>
      <c r="SFK5" s="191"/>
      <c r="SFL5" s="191"/>
      <c r="SFM5" s="191"/>
      <c r="SFN5" s="191"/>
      <c r="SFO5" s="191"/>
      <c r="SFP5" s="191"/>
      <c r="SFQ5" s="191"/>
      <c r="SFR5" s="191"/>
      <c r="SFS5" s="191"/>
      <c r="SFT5" s="191"/>
      <c r="SFU5" s="191"/>
      <c r="SFV5" s="191"/>
      <c r="SFW5" s="191"/>
      <c r="SFX5" s="191"/>
      <c r="SFY5" s="191"/>
      <c r="SFZ5" s="191"/>
      <c r="SGA5" s="191"/>
      <c r="SGB5" s="191"/>
      <c r="SGC5" s="191"/>
      <c r="SGD5" s="191"/>
      <c r="SGE5" s="191"/>
      <c r="SGF5" s="191"/>
      <c r="SGG5" s="191"/>
      <c r="SGH5" s="191"/>
      <c r="SGI5" s="191"/>
      <c r="SGJ5" s="191"/>
      <c r="SGK5" s="191"/>
      <c r="SGL5" s="191"/>
      <c r="SGM5" s="191"/>
      <c r="SGN5" s="191"/>
      <c r="SGO5" s="191"/>
      <c r="SGP5" s="191"/>
      <c r="SGQ5" s="191"/>
      <c r="SGR5" s="191"/>
      <c r="SGS5" s="191"/>
      <c r="SGT5" s="191"/>
      <c r="SGU5" s="191"/>
      <c r="SGV5" s="191"/>
      <c r="SGW5" s="191"/>
      <c r="SGX5" s="191"/>
      <c r="SGY5" s="191"/>
      <c r="SGZ5" s="191"/>
      <c r="SHA5" s="191"/>
      <c r="SHB5" s="191"/>
      <c r="SHC5" s="191"/>
      <c r="SHD5" s="191"/>
      <c r="SHE5" s="191"/>
      <c r="SHF5" s="191"/>
      <c r="SHG5" s="191"/>
      <c r="SHH5" s="191"/>
      <c r="SHI5" s="191"/>
      <c r="SHJ5" s="191"/>
      <c r="SHK5" s="191"/>
      <c r="SHL5" s="191"/>
      <c r="SHM5" s="191"/>
      <c r="SHN5" s="191"/>
      <c r="SHO5" s="191"/>
      <c r="SHP5" s="191"/>
      <c r="SHQ5" s="191"/>
      <c r="SHR5" s="191"/>
      <c r="SHS5" s="191"/>
      <c r="SHT5" s="191"/>
      <c r="SHU5" s="191"/>
      <c r="SHV5" s="191"/>
      <c r="SHW5" s="191"/>
      <c r="SHX5" s="191"/>
      <c r="SHY5" s="191"/>
      <c r="SHZ5" s="191"/>
      <c r="SIA5" s="191"/>
      <c r="SIB5" s="191"/>
      <c r="SIC5" s="191"/>
      <c r="SID5" s="191"/>
      <c r="SIE5" s="191"/>
      <c r="SIF5" s="191"/>
      <c r="SIG5" s="191"/>
      <c r="SIH5" s="191"/>
      <c r="SII5" s="191"/>
      <c r="SIJ5" s="191"/>
      <c r="SIK5" s="191"/>
      <c r="SIL5" s="191"/>
      <c r="SIM5" s="191"/>
      <c r="SIN5" s="191"/>
      <c r="SIO5" s="191"/>
      <c r="SIP5" s="191"/>
      <c r="SIQ5" s="191"/>
      <c r="SIR5" s="191"/>
      <c r="SIS5" s="191"/>
      <c r="SIT5" s="191"/>
      <c r="SIU5" s="191"/>
      <c r="SIV5" s="191"/>
      <c r="SIW5" s="191"/>
      <c r="SIX5" s="191"/>
      <c r="SIY5" s="191"/>
      <c r="SIZ5" s="191"/>
      <c r="SJA5" s="191"/>
      <c r="SJB5" s="191"/>
      <c r="SJC5" s="191"/>
      <c r="SJD5" s="191"/>
      <c r="SJE5" s="191"/>
      <c r="SJF5" s="191"/>
      <c r="SJG5" s="191"/>
      <c r="SJH5" s="191"/>
      <c r="SJI5" s="191"/>
      <c r="SJJ5" s="191"/>
      <c r="SJK5" s="191"/>
      <c r="SJL5" s="191"/>
      <c r="SJM5" s="191"/>
      <c r="SJN5" s="191"/>
      <c r="SJO5" s="191"/>
      <c r="SJP5" s="191"/>
      <c r="SJQ5" s="191"/>
      <c r="SJR5" s="191"/>
      <c r="SJS5" s="191"/>
      <c r="SJT5" s="191"/>
      <c r="SJU5" s="191"/>
      <c r="SJV5" s="191"/>
      <c r="SJW5" s="191"/>
      <c r="SJX5" s="191"/>
      <c r="SJY5" s="191"/>
      <c r="SJZ5" s="191"/>
      <c r="SKA5" s="191"/>
      <c r="SKB5" s="191"/>
      <c r="SKC5" s="191"/>
      <c r="SKD5" s="191"/>
      <c r="SKE5" s="191"/>
      <c r="SKF5" s="191"/>
      <c r="SKG5" s="191"/>
      <c r="SKH5" s="191"/>
      <c r="SKI5" s="191"/>
      <c r="SKJ5" s="191"/>
      <c r="SKK5" s="191"/>
      <c r="SKL5" s="191"/>
      <c r="SKM5" s="191"/>
      <c r="SKN5" s="191"/>
      <c r="SKO5" s="191"/>
      <c r="SKP5" s="191"/>
      <c r="SKQ5" s="191"/>
      <c r="SKR5" s="191"/>
      <c r="SKS5" s="191"/>
      <c r="SKT5" s="191"/>
      <c r="SKU5" s="191"/>
      <c r="SKV5" s="191"/>
      <c r="SKW5" s="191"/>
      <c r="SKX5" s="191"/>
      <c r="SKY5" s="191"/>
      <c r="SKZ5" s="191"/>
      <c r="SLA5" s="191"/>
      <c r="SLB5" s="191"/>
      <c r="SLC5" s="191"/>
      <c r="SLD5" s="191"/>
      <c r="SLE5" s="191"/>
      <c r="SLF5" s="191"/>
      <c r="SLG5" s="191"/>
      <c r="SLH5" s="191"/>
      <c r="SLI5" s="191"/>
      <c r="SLJ5" s="191"/>
      <c r="SLK5" s="191"/>
      <c r="SLL5" s="191"/>
      <c r="SLM5" s="191"/>
      <c r="SLN5" s="191"/>
      <c r="SLO5" s="191"/>
      <c r="SLP5" s="191"/>
      <c r="SLQ5" s="191"/>
      <c r="SLR5" s="191"/>
      <c r="SLS5" s="191"/>
      <c r="SLT5" s="191"/>
      <c r="SLU5" s="191"/>
      <c r="SLV5" s="191"/>
      <c r="SLW5" s="191"/>
      <c r="SLX5" s="191"/>
      <c r="SLY5" s="191"/>
      <c r="SLZ5" s="191"/>
      <c r="SMA5" s="191"/>
      <c r="SMB5" s="191"/>
      <c r="SMC5" s="191"/>
      <c r="SMD5" s="191"/>
      <c r="SME5" s="191"/>
      <c r="SMF5" s="191"/>
      <c r="SMG5" s="191"/>
      <c r="SMH5" s="191"/>
      <c r="SMI5" s="191"/>
      <c r="SMJ5" s="191"/>
      <c r="SMK5" s="191"/>
      <c r="SML5" s="191"/>
      <c r="SMM5" s="191"/>
      <c r="SMN5" s="191"/>
      <c r="SMO5" s="191"/>
      <c r="SMP5" s="191"/>
      <c r="SMQ5" s="191"/>
      <c r="SMR5" s="191"/>
      <c r="SMS5" s="191"/>
      <c r="SMT5" s="191"/>
      <c r="SMU5" s="191"/>
      <c r="SMV5" s="191"/>
      <c r="SMW5" s="191"/>
      <c r="SMX5" s="191"/>
      <c r="SMY5" s="191"/>
      <c r="SMZ5" s="191"/>
      <c r="SNA5" s="191"/>
      <c r="SNB5" s="191"/>
      <c r="SNC5" s="191"/>
      <c r="SND5" s="191"/>
      <c r="SNE5" s="191"/>
      <c r="SNF5" s="191"/>
      <c r="SNG5" s="191"/>
      <c r="SNH5" s="191"/>
      <c r="SNI5" s="191"/>
      <c r="SNJ5" s="191"/>
      <c r="SNK5" s="191"/>
      <c r="SNL5" s="191"/>
      <c r="SNM5" s="191"/>
      <c r="SNN5" s="191"/>
      <c r="SNO5" s="191"/>
      <c r="SNP5" s="191"/>
      <c r="SNQ5" s="191"/>
      <c r="SNR5" s="191"/>
      <c r="SNS5" s="191"/>
      <c r="SNT5" s="191"/>
      <c r="SNU5" s="191"/>
      <c r="SNV5" s="191"/>
      <c r="SNW5" s="191"/>
      <c r="SNX5" s="191"/>
      <c r="SNY5" s="191"/>
      <c r="SNZ5" s="191"/>
      <c r="SOA5" s="191"/>
      <c r="SOB5" s="191"/>
      <c r="SOC5" s="191"/>
      <c r="SOD5" s="191"/>
      <c r="SOE5" s="191"/>
      <c r="SOF5" s="191"/>
      <c r="SOG5" s="191"/>
      <c r="SOH5" s="191"/>
      <c r="SOI5" s="191"/>
      <c r="SOJ5" s="191"/>
      <c r="SOK5" s="191"/>
      <c r="SOL5" s="191"/>
      <c r="SOM5" s="191"/>
      <c r="SON5" s="191"/>
      <c r="SOO5" s="191"/>
      <c r="SOP5" s="191"/>
      <c r="SOQ5" s="191"/>
      <c r="SOR5" s="191"/>
      <c r="SOS5" s="191"/>
      <c r="SOT5" s="191"/>
      <c r="SOU5" s="191"/>
      <c r="SOV5" s="191"/>
      <c r="SOW5" s="191"/>
      <c r="SOX5" s="191"/>
      <c r="SOY5" s="191"/>
      <c r="SOZ5" s="191"/>
      <c r="SPA5" s="191"/>
      <c r="SPB5" s="191"/>
      <c r="SPC5" s="191"/>
      <c r="SPD5" s="191"/>
      <c r="SPE5" s="191"/>
      <c r="SPF5" s="191"/>
      <c r="SPG5" s="191"/>
      <c r="SPH5" s="191"/>
      <c r="SPI5" s="191"/>
      <c r="SPJ5" s="191"/>
      <c r="SPK5" s="191"/>
      <c r="SPL5" s="191"/>
      <c r="SPM5" s="191"/>
      <c r="SPN5" s="191"/>
      <c r="SPO5" s="191"/>
      <c r="SPP5" s="191"/>
      <c r="SPQ5" s="191"/>
      <c r="SPR5" s="191"/>
      <c r="SPS5" s="191"/>
      <c r="SPT5" s="191"/>
      <c r="SPU5" s="191"/>
      <c r="SPV5" s="191"/>
      <c r="SPW5" s="191"/>
      <c r="SPX5" s="191"/>
      <c r="SPY5" s="191"/>
      <c r="SPZ5" s="191"/>
      <c r="SQA5" s="191"/>
      <c r="SQB5" s="191"/>
      <c r="SQC5" s="191"/>
      <c r="SQD5" s="191"/>
      <c r="SQE5" s="191"/>
      <c r="SQF5" s="191"/>
      <c r="SQG5" s="191"/>
      <c r="SQH5" s="191"/>
      <c r="SQI5" s="191"/>
      <c r="SQJ5" s="191"/>
      <c r="SQK5" s="191"/>
      <c r="SQL5" s="191"/>
      <c r="SQM5" s="191"/>
      <c r="SQN5" s="191"/>
      <c r="SQO5" s="191"/>
      <c r="SQP5" s="191"/>
      <c r="SQQ5" s="191"/>
      <c r="SQR5" s="191"/>
      <c r="SQS5" s="191"/>
      <c r="SQT5" s="191"/>
      <c r="SQU5" s="191"/>
      <c r="SQV5" s="191"/>
      <c r="SQW5" s="191"/>
      <c r="SQX5" s="191"/>
      <c r="SQY5" s="191"/>
      <c r="SQZ5" s="191"/>
      <c r="SRA5" s="191"/>
      <c r="SRB5" s="191"/>
      <c r="SRC5" s="191"/>
      <c r="SRD5" s="191"/>
      <c r="SRE5" s="191"/>
      <c r="SRF5" s="191"/>
      <c r="SRG5" s="191"/>
      <c r="SRH5" s="191"/>
      <c r="SRI5" s="191"/>
      <c r="SRJ5" s="191"/>
      <c r="SRK5" s="191"/>
      <c r="SRL5" s="191"/>
      <c r="SRM5" s="191"/>
      <c r="SRN5" s="191"/>
      <c r="SRO5" s="191"/>
      <c r="SRP5" s="191"/>
      <c r="SRQ5" s="191"/>
      <c r="SRR5" s="191"/>
      <c r="SRS5" s="191"/>
      <c r="SRT5" s="191"/>
      <c r="SRU5" s="191"/>
      <c r="SRV5" s="191"/>
      <c r="SRW5" s="191"/>
      <c r="SRX5" s="191"/>
      <c r="SRY5" s="191"/>
      <c r="SRZ5" s="191"/>
      <c r="SSA5" s="191"/>
      <c r="SSB5" s="191"/>
      <c r="SSC5" s="191"/>
      <c r="SSD5" s="191"/>
      <c r="SSE5" s="191"/>
      <c r="SSF5" s="191"/>
      <c r="SSG5" s="191"/>
      <c r="SSH5" s="191"/>
      <c r="SSI5" s="191"/>
      <c r="SSJ5" s="191"/>
      <c r="SSK5" s="191"/>
      <c r="SSL5" s="191"/>
      <c r="SSM5" s="191"/>
      <c r="SSN5" s="191"/>
      <c r="SSO5" s="191"/>
      <c r="SSP5" s="191"/>
      <c r="SSQ5" s="191"/>
      <c r="SSR5" s="191"/>
      <c r="SSS5" s="191"/>
      <c r="SST5" s="191"/>
      <c r="SSU5" s="191"/>
      <c r="SSV5" s="191"/>
      <c r="SSW5" s="191"/>
      <c r="SSX5" s="191"/>
      <c r="SSY5" s="191"/>
      <c r="SSZ5" s="191"/>
      <c r="STA5" s="191"/>
      <c r="STB5" s="191"/>
      <c r="STC5" s="191"/>
      <c r="STD5" s="191"/>
      <c r="STE5" s="191"/>
      <c r="STF5" s="191"/>
      <c r="STG5" s="191"/>
      <c r="STH5" s="191"/>
      <c r="STI5" s="191"/>
      <c r="STJ5" s="191"/>
      <c r="STK5" s="191"/>
      <c r="STL5" s="191"/>
      <c r="STM5" s="191"/>
      <c r="STN5" s="191"/>
      <c r="STO5" s="191"/>
      <c r="STP5" s="191"/>
      <c r="STQ5" s="191"/>
      <c r="STR5" s="191"/>
      <c r="STS5" s="191"/>
      <c r="STT5" s="191"/>
      <c r="STU5" s="191"/>
      <c r="STV5" s="191"/>
      <c r="STW5" s="191"/>
      <c r="STX5" s="191"/>
      <c r="STY5" s="191"/>
      <c r="STZ5" s="191"/>
      <c r="SUA5" s="191"/>
      <c r="SUB5" s="191"/>
      <c r="SUC5" s="191"/>
      <c r="SUD5" s="191"/>
      <c r="SUE5" s="191"/>
      <c r="SUF5" s="191"/>
      <c r="SUG5" s="191"/>
      <c r="SUH5" s="191"/>
      <c r="SUI5" s="191"/>
      <c r="SUJ5" s="191"/>
      <c r="SUK5" s="191"/>
      <c r="SUL5" s="191"/>
      <c r="SUM5" s="191"/>
      <c r="SUN5" s="191"/>
      <c r="SUO5" s="191"/>
      <c r="SUP5" s="191"/>
      <c r="SUQ5" s="191"/>
      <c r="SUR5" s="191"/>
      <c r="SUS5" s="191"/>
      <c r="SUT5" s="191"/>
      <c r="SUU5" s="191"/>
      <c r="SUV5" s="191"/>
      <c r="SUW5" s="191"/>
      <c r="SUX5" s="191"/>
      <c r="SUY5" s="191"/>
      <c r="SUZ5" s="191"/>
      <c r="SVA5" s="191"/>
      <c r="SVB5" s="191"/>
      <c r="SVC5" s="191"/>
      <c r="SVD5" s="191"/>
      <c r="SVE5" s="191"/>
      <c r="SVF5" s="191"/>
      <c r="SVG5" s="191"/>
      <c r="SVH5" s="191"/>
      <c r="SVI5" s="191"/>
      <c r="SVJ5" s="191"/>
      <c r="SVK5" s="191"/>
      <c r="SVL5" s="191"/>
      <c r="SVM5" s="191"/>
      <c r="SVN5" s="191"/>
      <c r="SVO5" s="191"/>
      <c r="SVP5" s="191"/>
      <c r="SVQ5" s="191"/>
      <c r="SVR5" s="191"/>
      <c r="SVS5" s="191"/>
      <c r="SVT5" s="191"/>
      <c r="SVU5" s="191"/>
      <c r="SVV5" s="191"/>
      <c r="SVW5" s="191"/>
      <c r="SVX5" s="191"/>
      <c r="SVY5" s="191"/>
      <c r="SVZ5" s="191"/>
      <c r="SWA5" s="191"/>
      <c r="SWB5" s="191"/>
      <c r="SWC5" s="191"/>
      <c r="SWD5" s="191"/>
      <c r="SWE5" s="191"/>
      <c r="SWF5" s="191"/>
      <c r="SWG5" s="191"/>
      <c r="SWH5" s="191"/>
      <c r="SWI5" s="191"/>
      <c r="SWJ5" s="191"/>
      <c r="SWK5" s="191"/>
      <c r="SWL5" s="191"/>
      <c r="SWM5" s="191"/>
      <c r="SWN5" s="191"/>
      <c r="SWO5" s="191"/>
      <c r="SWP5" s="191"/>
      <c r="SWQ5" s="191"/>
      <c r="SWR5" s="191"/>
      <c r="SWS5" s="191"/>
      <c r="SWT5" s="191"/>
      <c r="SWU5" s="191"/>
      <c r="SWV5" s="191"/>
      <c r="SWW5" s="191"/>
      <c r="SWX5" s="191"/>
      <c r="SWY5" s="191"/>
      <c r="SWZ5" s="191"/>
      <c r="SXA5" s="191"/>
      <c r="SXB5" s="191"/>
      <c r="SXC5" s="191"/>
      <c r="SXD5" s="191"/>
      <c r="SXE5" s="191"/>
      <c r="SXF5" s="191"/>
      <c r="SXG5" s="191"/>
      <c r="SXH5" s="191"/>
      <c r="SXI5" s="191"/>
      <c r="SXJ5" s="191"/>
      <c r="SXK5" s="191"/>
      <c r="SXL5" s="191"/>
      <c r="SXM5" s="191"/>
      <c r="SXN5" s="191"/>
      <c r="SXO5" s="191"/>
      <c r="SXP5" s="191"/>
      <c r="SXQ5" s="191"/>
      <c r="SXR5" s="191"/>
      <c r="SXS5" s="191"/>
      <c r="SXT5" s="191"/>
      <c r="SXU5" s="191"/>
      <c r="SXV5" s="191"/>
      <c r="SXW5" s="191"/>
      <c r="SXX5" s="191"/>
      <c r="SXY5" s="191"/>
      <c r="SXZ5" s="191"/>
      <c r="SYA5" s="191"/>
      <c r="SYB5" s="191"/>
      <c r="SYC5" s="191"/>
      <c r="SYD5" s="191"/>
      <c r="SYE5" s="191"/>
      <c r="SYF5" s="191"/>
      <c r="SYG5" s="191"/>
      <c r="SYH5" s="191"/>
      <c r="SYI5" s="191"/>
      <c r="SYJ5" s="191"/>
      <c r="SYK5" s="191"/>
      <c r="SYL5" s="191"/>
      <c r="SYM5" s="191"/>
      <c r="SYN5" s="191"/>
      <c r="SYO5" s="191"/>
      <c r="SYP5" s="191"/>
      <c r="SYQ5" s="191"/>
      <c r="SYR5" s="191"/>
      <c r="SYS5" s="191"/>
      <c r="SYT5" s="191"/>
      <c r="SYU5" s="191"/>
      <c r="SYV5" s="191"/>
      <c r="SYW5" s="191"/>
      <c r="SYX5" s="191"/>
      <c r="SYY5" s="191"/>
      <c r="SYZ5" s="191"/>
      <c r="SZA5" s="191"/>
      <c r="SZB5" s="191"/>
      <c r="SZC5" s="191"/>
      <c r="SZD5" s="191"/>
      <c r="SZE5" s="191"/>
      <c r="SZF5" s="191"/>
      <c r="SZG5" s="191"/>
      <c r="SZH5" s="191"/>
      <c r="SZI5" s="191"/>
      <c r="SZJ5" s="191"/>
      <c r="SZK5" s="191"/>
      <c r="SZL5" s="191"/>
      <c r="SZM5" s="191"/>
      <c r="SZN5" s="191"/>
      <c r="SZO5" s="191"/>
      <c r="SZP5" s="191"/>
      <c r="SZQ5" s="191"/>
      <c r="SZR5" s="191"/>
      <c r="SZS5" s="191"/>
      <c r="SZT5" s="191"/>
      <c r="SZU5" s="191"/>
      <c r="SZV5" s="191"/>
      <c r="SZW5" s="191"/>
      <c r="SZX5" s="191"/>
      <c r="SZY5" s="191"/>
      <c r="SZZ5" s="191"/>
      <c r="TAA5" s="191"/>
      <c r="TAB5" s="191"/>
      <c r="TAC5" s="191"/>
      <c r="TAD5" s="191"/>
      <c r="TAE5" s="191"/>
      <c r="TAF5" s="191"/>
      <c r="TAG5" s="191"/>
      <c r="TAH5" s="191"/>
      <c r="TAI5" s="191"/>
      <c r="TAJ5" s="191"/>
      <c r="TAK5" s="191"/>
      <c r="TAL5" s="191"/>
      <c r="TAM5" s="191"/>
      <c r="TAN5" s="191"/>
      <c r="TAO5" s="191"/>
      <c r="TAP5" s="191"/>
      <c r="TAQ5" s="191"/>
      <c r="TAR5" s="191"/>
      <c r="TAS5" s="191"/>
      <c r="TAT5" s="191"/>
      <c r="TAU5" s="191"/>
      <c r="TAV5" s="191"/>
      <c r="TAW5" s="191"/>
      <c r="TAX5" s="191"/>
      <c r="TAY5" s="191"/>
      <c r="TAZ5" s="191"/>
      <c r="TBA5" s="191"/>
      <c r="TBB5" s="191"/>
      <c r="TBC5" s="191"/>
      <c r="TBD5" s="191"/>
      <c r="TBE5" s="191"/>
      <c r="TBF5" s="191"/>
      <c r="TBG5" s="191"/>
      <c r="TBH5" s="191"/>
      <c r="TBI5" s="191"/>
      <c r="TBJ5" s="191"/>
      <c r="TBK5" s="191"/>
      <c r="TBL5" s="191"/>
      <c r="TBM5" s="191"/>
      <c r="TBN5" s="191"/>
      <c r="TBO5" s="191"/>
      <c r="TBP5" s="191"/>
      <c r="TBQ5" s="191"/>
      <c r="TBR5" s="191"/>
      <c r="TBS5" s="191"/>
      <c r="TBT5" s="191"/>
      <c r="TBU5" s="191"/>
      <c r="TBV5" s="191"/>
      <c r="TBW5" s="191"/>
      <c r="TBX5" s="191"/>
      <c r="TBY5" s="191"/>
      <c r="TBZ5" s="191"/>
      <c r="TCA5" s="191"/>
      <c r="TCB5" s="191"/>
      <c r="TCC5" s="191"/>
      <c r="TCD5" s="191"/>
      <c r="TCE5" s="191"/>
      <c r="TCF5" s="191"/>
      <c r="TCG5" s="191"/>
      <c r="TCH5" s="191"/>
      <c r="TCI5" s="191"/>
      <c r="TCJ5" s="191"/>
      <c r="TCK5" s="191"/>
      <c r="TCL5" s="191"/>
      <c r="TCM5" s="191"/>
      <c r="TCN5" s="191"/>
      <c r="TCO5" s="191"/>
      <c r="TCP5" s="191"/>
      <c r="TCQ5" s="191"/>
      <c r="TCR5" s="191"/>
      <c r="TCS5" s="191"/>
      <c r="TCT5" s="191"/>
      <c r="TCU5" s="191"/>
      <c r="TCV5" s="191"/>
      <c r="TCW5" s="191"/>
      <c r="TCX5" s="191"/>
      <c r="TCY5" s="191"/>
      <c r="TCZ5" s="191"/>
      <c r="TDA5" s="191"/>
      <c r="TDB5" s="191"/>
      <c r="TDC5" s="191"/>
      <c r="TDD5" s="191"/>
      <c r="TDE5" s="191"/>
      <c r="TDF5" s="191"/>
      <c r="TDG5" s="191"/>
      <c r="TDH5" s="191"/>
      <c r="TDI5" s="191"/>
      <c r="TDJ5" s="191"/>
      <c r="TDK5" s="191"/>
      <c r="TDL5" s="191"/>
      <c r="TDM5" s="191"/>
      <c r="TDN5" s="191"/>
      <c r="TDO5" s="191"/>
      <c r="TDP5" s="191"/>
      <c r="TDQ5" s="191"/>
      <c r="TDR5" s="191"/>
      <c r="TDS5" s="191"/>
      <c r="TDT5" s="191"/>
      <c r="TDU5" s="191"/>
      <c r="TDV5" s="191"/>
      <c r="TDW5" s="191"/>
      <c r="TDX5" s="191"/>
      <c r="TDY5" s="191"/>
      <c r="TDZ5" s="191"/>
      <c r="TEA5" s="191"/>
      <c r="TEB5" s="191"/>
      <c r="TEC5" s="191"/>
      <c r="TED5" s="191"/>
      <c r="TEE5" s="191"/>
      <c r="TEF5" s="191"/>
      <c r="TEG5" s="191"/>
      <c r="TEH5" s="191"/>
      <c r="TEI5" s="191"/>
      <c r="TEJ5" s="191"/>
      <c r="TEK5" s="191"/>
      <c r="TEL5" s="191"/>
      <c r="TEM5" s="191"/>
      <c r="TEN5" s="191"/>
      <c r="TEO5" s="191"/>
      <c r="TEP5" s="191"/>
      <c r="TEQ5" s="191"/>
      <c r="TER5" s="191"/>
      <c r="TES5" s="191"/>
      <c r="TET5" s="191"/>
      <c r="TEU5" s="191"/>
      <c r="TEV5" s="191"/>
      <c r="TEW5" s="191"/>
      <c r="TEX5" s="191"/>
      <c r="TEY5" s="191"/>
      <c r="TEZ5" s="191"/>
      <c r="TFA5" s="191"/>
      <c r="TFB5" s="191"/>
      <c r="TFC5" s="191"/>
      <c r="TFD5" s="191"/>
      <c r="TFE5" s="191"/>
      <c r="TFF5" s="191"/>
      <c r="TFG5" s="191"/>
      <c r="TFH5" s="191"/>
      <c r="TFI5" s="191"/>
      <c r="TFJ5" s="191"/>
      <c r="TFK5" s="191"/>
      <c r="TFL5" s="191"/>
      <c r="TFM5" s="191"/>
      <c r="TFN5" s="191"/>
      <c r="TFO5" s="191"/>
      <c r="TFP5" s="191"/>
      <c r="TFQ5" s="191"/>
      <c r="TFR5" s="191"/>
      <c r="TFS5" s="191"/>
      <c r="TFT5" s="191"/>
      <c r="TFU5" s="191"/>
      <c r="TFV5" s="191"/>
      <c r="TFW5" s="191"/>
      <c r="TFX5" s="191"/>
      <c r="TFY5" s="191"/>
      <c r="TFZ5" s="191"/>
      <c r="TGA5" s="191"/>
      <c r="TGB5" s="191"/>
      <c r="TGC5" s="191"/>
      <c r="TGD5" s="191"/>
      <c r="TGE5" s="191"/>
      <c r="TGF5" s="191"/>
      <c r="TGG5" s="191"/>
      <c r="TGH5" s="191"/>
      <c r="TGI5" s="191"/>
      <c r="TGJ5" s="191"/>
      <c r="TGK5" s="191"/>
      <c r="TGL5" s="191"/>
      <c r="TGM5" s="191"/>
      <c r="TGN5" s="191"/>
      <c r="TGO5" s="191"/>
      <c r="TGP5" s="191"/>
      <c r="TGQ5" s="191"/>
      <c r="TGR5" s="191"/>
      <c r="TGS5" s="191"/>
      <c r="TGT5" s="191"/>
      <c r="TGU5" s="191"/>
      <c r="TGV5" s="191"/>
      <c r="TGW5" s="191"/>
      <c r="TGX5" s="191"/>
      <c r="TGY5" s="191"/>
      <c r="TGZ5" s="191"/>
      <c r="THA5" s="191"/>
      <c r="THB5" s="191"/>
      <c r="THC5" s="191"/>
      <c r="THD5" s="191"/>
      <c r="THE5" s="191"/>
      <c r="THF5" s="191"/>
      <c r="THG5" s="191"/>
      <c r="THH5" s="191"/>
      <c r="THI5" s="191"/>
      <c r="THJ5" s="191"/>
      <c r="THK5" s="191"/>
      <c r="THL5" s="191"/>
      <c r="THM5" s="191"/>
      <c r="THN5" s="191"/>
      <c r="THO5" s="191"/>
      <c r="THP5" s="191"/>
      <c r="THQ5" s="191"/>
      <c r="THR5" s="191"/>
      <c r="THS5" s="191"/>
      <c r="THT5" s="191"/>
      <c r="THU5" s="191"/>
      <c r="THV5" s="191"/>
      <c r="THW5" s="191"/>
      <c r="THX5" s="191"/>
      <c r="THY5" s="191"/>
      <c r="THZ5" s="191"/>
      <c r="TIA5" s="191"/>
      <c r="TIB5" s="191"/>
      <c r="TIC5" s="191"/>
      <c r="TID5" s="191"/>
      <c r="TIE5" s="191"/>
      <c r="TIF5" s="191"/>
      <c r="TIG5" s="191"/>
      <c r="TIH5" s="191"/>
      <c r="TII5" s="191"/>
      <c r="TIJ5" s="191"/>
      <c r="TIK5" s="191"/>
      <c r="TIL5" s="191"/>
      <c r="TIM5" s="191"/>
      <c r="TIN5" s="191"/>
      <c r="TIO5" s="191"/>
      <c r="TIP5" s="191"/>
      <c r="TIQ5" s="191"/>
      <c r="TIR5" s="191"/>
      <c r="TIS5" s="191"/>
      <c r="TIT5" s="191"/>
      <c r="TIU5" s="191"/>
      <c r="TIV5" s="191"/>
      <c r="TIW5" s="191"/>
      <c r="TIX5" s="191"/>
      <c r="TIY5" s="191"/>
      <c r="TIZ5" s="191"/>
      <c r="TJA5" s="191"/>
      <c r="TJB5" s="191"/>
      <c r="TJC5" s="191"/>
      <c r="TJD5" s="191"/>
      <c r="TJE5" s="191"/>
      <c r="TJF5" s="191"/>
      <c r="TJG5" s="191"/>
      <c r="TJH5" s="191"/>
      <c r="TJI5" s="191"/>
      <c r="TJJ5" s="191"/>
      <c r="TJK5" s="191"/>
      <c r="TJL5" s="191"/>
      <c r="TJM5" s="191"/>
      <c r="TJN5" s="191"/>
      <c r="TJO5" s="191"/>
      <c r="TJP5" s="191"/>
      <c r="TJQ5" s="191"/>
      <c r="TJR5" s="191"/>
      <c r="TJS5" s="191"/>
      <c r="TJT5" s="191"/>
      <c r="TJU5" s="191"/>
      <c r="TJV5" s="191"/>
      <c r="TJW5" s="191"/>
      <c r="TJX5" s="191"/>
      <c r="TJY5" s="191"/>
      <c r="TJZ5" s="191"/>
      <c r="TKA5" s="191"/>
      <c r="TKB5" s="191"/>
      <c r="TKC5" s="191"/>
      <c r="TKD5" s="191"/>
      <c r="TKE5" s="191"/>
      <c r="TKF5" s="191"/>
      <c r="TKG5" s="191"/>
      <c r="TKH5" s="191"/>
      <c r="TKI5" s="191"/>
      <c r="TKJ5" s="191"/>
      <c r="TKK5" s="191"/>
      <c r="TKL5" s="191"/>
      <c r="TKM5" s="191"/>
      <c r="TKN5" s="191"/>
      <c r="TKO5" s="191"/>
      <c r="TKP5" s="191"/>
      <c r="TKQ5" s="191"/>
      <c r="TKR5" s="191"/>
      <c r="TKS5" s="191"/>
      <c r="TKT5" s="191"/>
      <c r="TKU5" s="191"/>
      <c r="TKV5" s="191"/>
      <c r="TKW5" s="191"/>
      <c r="TKX5" s="191"/>
      <c r="TKY5" s="191"/>
      <c r="TKZ5" s="191"/>
      <c r="TLA5" s="191"/>
      <c r="TLB5" s="191"/>
      <c r="TLC5" s="191"/>
      <c r="TLD5" s="191"/>
      <c r="TLE5" s="191"/>
      <c r="TLF5" s="191"/>
      <c r="TLG5" s="191"/>
      <c r="TLH5" s="191"/>
      <c r="TLI5" s="191"/>
      <c r="TLJ5" s="191"/>
      <c r="TLK5" s="191"/>
      <c r="TLL5" s="191"/>
      <c r="TLM5" s="191"/>
      <c r="TLN5" s="191"/>
      <c r="TLO5" s="191"/>
      <c r="TLP5" s="191"/>
      <c r="TLQ5" s="191"/>
      <c r="TLR5" s="191"/>
      <c r="TLS5" s="191"/>
      <c r="TLT5" s="191"/>
      <c r="TLU5" s="191"/>
      <c r="TLV5" s="191"/>
      <c r="TLW5" s="191"/>
      <c r="TLX5" s="191"/>
      <c r="TLY5" s="191"/>
      <c r="TLZ5" s="191"/>
      <c r="TMA5" s="191"/>
      <c r="TMB5" s="191"/>
      <c r="TMC5" s="191"/>
      <c r="TMD5" s="191"/>
      <c r="TME5" s="191"/>
      <c r="TMF5" s="191"/>
      <c r="TMG5" s="191"/>
      <c r="TMH5" s="191"/>
      <c r="TMI5" s="191"/>
      <c r="TMJ5" s="191"/>
      <c r="TMK5" s="191"/>
      <c r="TML5" s="191"/>
      <c r="TMM5" s="191"/>
      <c r="TMN5" s="191"/>
      <c r="TMO5" s="191"/>
      <c r="TMP5" s="191"/>
      <c r="TMQ5" s="191"/>
      <c r="TMR5" s="191"/>
      <c r="TMS5" s="191"/>
      <c r="TMT5" s="191"/>
      <c r="TMU5" s="191"/>
      <c r="TMV5" s="191"/>
      <c r="TMW5" s="191"/>
      <c r="TMX5" s="191"/>
      <c r="TMY5" s="191"/>
      <c r="TMZ5" s="191"/>
      <c r="TNA5" s="191"/>
      <c r="TNB5" s="191"/>
      <c r="TNC5" s="191"/>
      <c r="TND5" s="191"/>
      <c r="TNE5" s="191"/>
      <c r="TNF5" s="191"/>
      <c r="TNG5" s="191"/>
      <c r="TNH5" s="191"/>
      <c r="TNI5" s="191"/>
      <c r="TNJ5" s="191"/>
      <c r="TNK5" s="191"/>
      <c r="TNL5" s="191"/>
      <c r="TNM5" s="191"/>
      <c r="TNN5" s="191"/>
      <c r="TNO5" s="191"/>
      <c r="TNP5" s="191"/>
      <c r="TNQ5" s="191"/>
      <c r="TNR5" s="191"/>
      <c r="TNS5" s="191"/>
      <c r="TNT5" s="191"/>
      <c r="TNU5" s="191"/>
      <c r="TNV5" s="191"/>
      <c r="TNW5" s="191"/>
      <c r="TNX5" s="191"/>
      <c r="TNY5" s="191"/>
      <c r="TNZ5" s="191"/>
      <c r="TOA5" s="191"/>
      <c r="TOB5" s="191"/>
      <c r="TOC5" s="191"/>
      <c r="TOD5" s="191"/>
      <c r="TOE5" s="191"/>
      <c r="TOF5" s="191"/>
      <c r="TOG5" s="191"/>
      <c r="TOH5" s="191"/>
      <c r="TOI5" s="191"/>
      <c r="TOJ5" s="191"/>
      <c r="TOK5" s="191"/>
      <c r="TOL5" s="191"/>
      <c r="TOM5" s="191"/>
      <c r="TON5" s="191"/>
      <c r="TOO5" s="191"/>
      <c r="TOP5" s="191"/>
      <c r="TOQ5" s="191"/>
      <c r="TOR5" s="191"/>
      <c r="TOS5" s="191"/>
      <c r="TOT5" s="191"/>
      <c r="TOU5" s="191"/>
      <c r="TOV5" s="191"/>
      <c r="TOW5" s="191"/>
      <c r="TOX5" s="191"/>
      <c r="TOY5" s="191"/>
      <c r="TOZ5" s="191"/>
      <c r="TPA5" s="191"/>
      <c r="TPB5" s="191"/>
      <c r="TPC5" s="191"/>
      <c r="TPD5" s="191"/>
      <c r="TPE5" s="191"/>
      <c r="TPF5" s="191"/>
      <c r="TPG5" s="191"/>
      <c r="TPH5" s="191"/>
      <c r="TPI5" s="191"/>
      <c r="TPJ5" s="191"/>
      <c r="TPK5" s="191"/>
      <c r="TPL5" s="191"/>
      <c r="TPM5" s="191"/>
      <c r="TPN5" s="191"/>
      <c r="TPO5" s="191"/>
      <c r="TPP5" s="191"/>
      <c r="TPQ5" s="191"/>
      <c r="TPR5" s="191"/>
      <c r="TPS5" s="191"/>
      <c r="TPT5" s="191"/>
      <c r="TPU5" s="191"/>
      <c r="TPV5" s="191"/>
      <c r="TPW5" s="191"/>
      <c r="TPX5" s="191"/>
      <c r="TPY5" s="191"/>
      <c r="TPZ5" s="191"/>
      <c r="TQA5" s="191"/>
      <c r="TQB5" s="191"/>
      <c r="TQC5" s="191"/>
      <c r="TQD5" s="191"/>
      <c r="TQE5" s="191"/>
      <c r="TQF5" s="191"/>
      <c r="TQG5" s="191"/>
      <c r="TQH5" s="191"/>
      <c r="TQI5" s="191"/>
      <c r="TQJ5" s="191"/>
      <c r="TQK5" s="191"/>
      <c r="TQL5" s="191"/>
      <c r="TQM5" s="191"/>
      <c r="TQN5" s="191"/>
      <c r="TQO5" s="191"/>
      <c r="TQP5" s="191"/>
      <c r="TQQ5" s="191"/>
      <c r="TQR5" s="191"/>
      <c r="TQS5" s="191"/>
      <c r="TQT5" s="191"/>
      <c r="TQU5" s="191"/>
      <c r="TQV5" s="191"/>
      <c r="TQW5" s="191"/>
      <c r="TQX5" s="191"/>
      <c r="TQY5" s="191"/>
      <c r="TQZ5" s="191"/>
      <c r="TRA5" s="191"/>
      <c r="TRB5" s="191"/>
      <c r="TRC5" s="191"/>
      <c r="TRD5" s="191"/>
      <c r="TRE5" s="191"/>
      <c r="TRF5" s="191"/>
      <c r="TRG5" s="191"/>
      <c r="TRH5" s="191"/>
      <c r="TRI5" s="191"/>
      <c r="TRJ5" s="191"/>
      <c r="TRK5" s="191"/>
      <c r="TRL5" s="191"/>
      <c r="TRM5" s="191"/>
      <c r="TRN5" s="191"/>
      <c r="TRO5" s="191"/>
      <c r="TRP5" s="191"/>
      <c r="TRQ5" s="191"/>
      <c r="TRR5" s="191"/>
      <c r="TRS5" s="191"/>
      <c r="TRT5" s="191"/>
      <c r="TRU5" s="191"/>
      <c r="TRV5" s="191"/>
      <c r="TRW5" s="191"/>
      <c r="TRX5" s="191"/>
      <c r="TRY5" s="191"/>
      <c r="TRZ5" s="191"/>
      <c r="TSA5" s="191"/>
      <c r="TSB5" s="191"/>
      <c r="TSC5" s="191"/>
      <c r="TSD5" s="191"/>
      <c r="TSE5" s="191"/>
      <c r="TSF5" s="191"/>
      <c r="TSG5" s="191"/>
      <c r="TSH5" s="191"/>
      <c r="TSI5" s="191"/>
      <c r="TSJ5" s="191"/>
      <c r="TSK5" s="191"/>
      <c r="TSL5" s="191"/>
      <c r="TSM5" s="191"/>
      <c r="TSN5" s="191"/>
      <c r="TSO5" s="191"/>
      <c r="TSP5" s="191"/>
      <c r="TSQ5" s="191"/>
      <c r="TSR5" s="191"/>
      <c r="TSS5" s="191"/>
      <c r="TST5" s="191"/>
      <c r="TSU5" s="191"/>
      <c r="TSV5" s="191"/>
      <c r="TSW5" s="191"/>
      <c r="TSX5" s="191"/>
      <c r="TSY5" s="191"/>
      <c r="TSZ5" s="191"/>
      <c r="TTA5" s="191"/>
      <c r="TTB5" s="191"/>
      <c r="TTC5" s="191"/>
      <c r="TTD5" s="191"/>
      <c r="TTE5" s="191"/>
      <c r="TTF5" s="191"/>
      <c r="TTG5" s="191"/>
      <c r="TTH5" s="191"/>
      <c r="TTI5" s="191"/>
      <c r="TTJ5" s="191"/>
      <c r="TTK5" s="191"/>
      <c r="TTL5" s="191"/>
      <c r="TTM5" s="191"/>
      <c r="TTN5" s="191"/>
      <c r="TTO5" s="191"/>
      <c r="TTP5" s="191"/>
      <c r="TTQ5" s="191"/>
      <c r="TTR5" s="191"/>
      <c r="TTS5" s="191"/>
      <c r="TTT5" s="191"/>
      <c r="TTU5" s="191"/>
      <c r="TTV5" s="191"/>
      <c r="TTW5" s="191"/>
      <c r="TTX5" s="191"/>
      <c r="TTY5" s="191"/>
      <c r="TTZ5" s="191"/>
      <c r="TUA5" s="191"/>
      <c r="TUB5" s="191"/>
      <c r="TUC5" s="191"/>
      <c r="TUD5" s="191"/>
      <c r="TUE5" s="191"/>
      <c r="TUF5" s="191"/>
      <c r="TUG5" s="191"/>
      <c r="TUH5" s="191"/>
      <c r="TUI5" s="191"/>
      <c r="TUJ5" s="191"/>
      <c r="TUK5" s="191"/>
      <c r="TUL5" s="191"/>
      <c r="TUM5" s="191"/>
      <c r="TUN5" s="191"/>
      <c r="TUO5" s="191"/>
      <c r="TUP5" s="191"/>
      <c r="TUQ5" s="191"/>
      <c r="TUR5" s="191"/>
      <c r="TUS5" s="191"/>
      <c r="TUT5" s="191"/>
      <c r="TUU5" s="191"/>
      <c r="TUV5" s="191"/>
      <c r="TUW5" s="191"/>
      <c r="TUX5" s="191"/>
      <c r="TUY5" s="191"/>
      <c r="TUZ5" s="191"/>
      <c r="TVA5" s="191"/>
      <c r="TVB5" s="191"/>
      <c r="TVC5" s="191"/>
      <c r="TVD5" s="191"/>
      <c r="TVE5" s="191"/>
      <c r="TVF5" s="191"/>
      <c r="TVG5" s="191"/>
      <c r="TVH5" s="191"/>
      <c r="TVI5" s="191"/>
      <c r="TVJ5" s="191"/>
      <c r="TVK5" s="191"/>
      <c r="TVL5" s="191"/>
      <c r="TVM5" s="191"/>
      <c r="TVN5" s="191"/>
      <c r="TVO5" s="191"/>
      <c r="TVP5" s="191"/>
      <c r="TVQ5" s="191"/>
      <c r="TVR5" s="191"/>
      <c r="TVS5" s="191"/>
      <c r="TVT5" s="191"/>
      <c r="TVU5" s="191"/>
      <c r="TVV5" s="191"/>
      <c r="TVW5" s="191"/>
      <c r="TVX5" s="191"/>
      <c r="TVY5" s="191"/>
      <c r="TVZ5" s="191"/>
      <c r="TWA5" s="191"/>
      <c r="TWB5" s="191"/>
      <c r="TWC5" s="191"/>
      <c r="TWD5" s="191"/>
      <c r="TWE5" s="191"/>
      <c r="TWF5" s="191"/>
      <c r="TWG5" s="191"/>
      <c r="TWH5" s="191"/>
      <c r="TWI5" s="191"/>
      <c r="TWJ5" s="191"/>
      <c r="TWK5" s="191"/>
      <c r="TWL5" s="191"/>
      <c r="TWM5" s="191"/>
      <c r="TWN5" s="191"/>
      <c r="TWO5" s="191"/>
      <c r="TWP5" s="191"/>
      <c r="TWQ5" s="191"/>
      <c r="TWR5" s="191"/>
      <c r="TWS5" s="191"/>
      <c r="TWT5" s="191"/>
      <c r="TWU5" s="191"/>
      <c r="TWV5" s="191"/>
      <c r="TWW5" s="191"/>
      <c r="TWX5" s="191"/>
      <c r="TWY5" s="191"/>
      <c r="TWZ5" s="191"/>
      <c r="TXA5" s="191"/>
      <c r="TXB5" s="191"/>
      <c r="TXC5" s="191"/>
      <c r="TXD5" s="191"/>
      <c r="TXE5" s="191"/>
      <c r="TXF5" s="191"/>
      <c r="TXG5" s="191"/>
      <c r="TXH5" s="191"/>
      <c r="TXI5" s="191"/>
      <c r="TXJ5" s="191"/>
      <c r="TXK5" s="191"/>
      <c r="TXL5" s="191"/>
      <c r="TXM5" s="191"/>
      <c r="TXN5" s="191"/>
      <c r="TXO5" s="191"/>
      <c r="TXP5" s="191"/>
      <c r="TXQ5" s="191"/>
      <c r="TXR5" s="191"/>
      <c r="TXS5" s="191"/>
      <c r="TXT5" s="191"/>
      <c r="TXU5" s="191"/>
      <c r="TXV5" s="191"/>
      <c r="TXW5" s="191"/>
      <c r="TXX5" s="191"/>
      <c r="TXY5" s="191"/>
      <c r="TXZ5" s="191"/>
      <c r="TYA5" s="191"/>
      <c r="TYB5" s="191"/>
      <c r="TYC5" s="191"/>
      <c r="TYD5" s="191"/>
      <c r="TYE5" s="191"/>
      <c r="TYF5" s="191"/>
      <c r="TYG5" s="191"/>
      <c r="TYH5" s="191"/>
      <c r="TYI5" s="191"/>
      <c r="TYJ5" s="191"/>
      <c r="TYK5" s="191"/>
      <c r="TYL5" s="191"/>
      <c r="TYM5" s="191"/>
      <c r="TYN5" s="191"/>
      <c r="TYO5" s="191"/>
      <c r="TYP5" s="191"/>
      <c r="TYQ5" s="191"/>
      <c r="TYR5" s="191"/>
      <c r="TYS5" s="191"/>
      <c r="TYT5" s="191"/>
      <c r="TYU5" s="191"/>
      <c r="TYV5" s="191"/>
      <c r="TYW5" s="191"/>
      <c r="TYX5" s="191"/>
      <c r="TYY5" s="191"/>
      <c r="TYZ5" s="191"/>
      <c r="TZA5" s="191"/>
      <c r="TZB5" s="191"/>
      <c r="TZC5" s="191"/>
      <c r="TZD5" s="191"/>
      <c r="TZE5" s="191"/>
      <c r="TZF5" s="191"/>
      <c r="TZG5" s="191"/>
      <c r="TZH5" s="191"/>
      <c r="TZI5" s="191"/>
      <c r="TZJ5" s="191"/>
      <c r="TZK5" s="191"/>
      <c r="TZL5" s="191"/>
      <c r="TZM5" s="191"/>
      <c r="TZN5" s="191"/>
      <c r="TZO5" s="191"/>
      <c r="TZP5" s="191"/>
      <c r="TZQ5" s="191"/>
      <c r="TZR5" s="191"/>
      <c r="TZS5" s="191"/>
      <c r="TZT5" s="191"/>
      <c r="TZU5" s="191"/>
      <c r="TZV5" s="191"/>
      <c r="TZW5" s="191"/>
      <c r="TZX5" s="191"/>
      <c r="TZY5" s="191"/>
      <c r="TZZ5" s="191"/>
      <c r="UAA5" s="191"/>
      <c r="UAB5" s="191"/>
      <c r="UAC5" s="191"/>
      <c r="UAD5" s="191"/>
      <c r="UAE5" s="191"/>
      <c r="UAF5" s="191"/>
      <c r="UAG5" s="191"/>
      <c r="UAH5" s="191"/>
      <c r="UAI5" s="191"/>
      <c r="UAJ5" s="191"/>
      <c r="UAK5" s="191"/>
      <c r="UAL5" s="191"/>
      <c r="UAM5" s="191"/>
      <c r="UAN5" s="191"/>
      <c r="UAO5" s="191"/>
      <c r="UAP5" s="191"/>
      <c r="UAQ5" s="191"/>
      <c r="UAR5" s="191"/>
      <c r="UAS5" s="191"/>
      <c r="UAT5" s="191"/>
      <c r="UAU5" s="191"/>
      <c r="UAV5" s="191"/>
      <c r="UAW5" s="191"/>
      <c r="UAX5" s="191"/>
      <c r="UAY5" s="191"/>
      <c r="UAZ5" s="191"/>
      <c r="UBA5" s="191"/>
      <c r="UBB5" s="191"/>
      <c r="UBC5" s="191"/>
      <c r="UBD5" s="191"/>
      <c r="UBE5" s="191"/>
      <c r="UBF5" s="191"/>
      <c r="UBG5" s="191"/>
      <c r="UBH5" s="191"/>
      <c r="UBI5" s="191"/>
      <c r="UBJ5" s="191"/>
      <c r="UBK5" s="191"/>
      <c r="UBL5" s="191"/>
      <c r="UBM5" s="191"/>
      <c r="UBN5" s="191"/>
      <c r="UBO5" s="191"/>
      <c r="UBP5" s="191"/>
      <c r="UBQ5" s="191"/>
      <c r="UBR5" s="191"/>
      <c r="UBS5" s="191"/>
      <c r="UBT5" s="191"/>
      <c r="UBU5" s="191"/>
      <c r="UBV5" s="191"/>
      <c r="UBW5" s="191"/>
      <c r="UBX5" s="191"/>
      <c r="UBY5" s="191"/>
      <c r="UBZ5" s="191"/>
      <c r="UCA5" s="191"/>
      <c r="UCB5" s="191"/>
      <c r="UCC5" s="191"/>
      <c r="UCD5" s="191"/>
      <c r="UCE5" s="191"/>
      <c r="UCF5" s="191"/>
      <c r="UCG5" s="191"/>
      <c r="UCH5" s="191"/>
      <c r="UCI5" s="191"/>
      <c r="UCJ5" s="191"/>
      <c r="UCK5" s="191"/>
      <c r="UCL5" s="191"/>
      <c r="UCM5" s="191"/>
      <c r="UCN5" s="191"/>
      <c r="UCO5" s="191"/>
      <c r="UCP5" s="191"/>
      <c r="UCQ5" s="191"/>
      <c r="UCR5" s="191"/>
      <c r="UCS5" s="191"/>
      <c r="UCT5" s="191"/>
      <c r="UCU5" s="191"/>
      <c r="UCV5" s="191"/>
      <c r="UCW5" s="191"/>
      <c r="UCX5" s="191"/>
      <c r="UCY5" s="191"/>
      <c r="UCZ5" s="191"/>
      <c r="UDA5" s="191"/>
      <c r="UDB5" s="191"/>
      <c r="UDC5" s="191"/>
      <c r="UDD5" s="191"/>
      <c r="UDE5" s="191"/>
      <c r="UDF5" s="191"/>
      <c r="UDG5" s="191"/>
      <c r="UDH5" s="191"/>
      <c r="UDI5" s="191"/>
      <c r="UDJ5" s="191"/>
      <c r="UDK5" s="191"/>
      <c r="UDL5" s="191"/>
      <c r="UDM5" s="191"/>
      <c r="UDN5" s="191"/>
      <c r="UDO5" s="191"/>
      <c r="UDP5" s="191"/>
      <c r="UDQ5" s="191"/>
      <c r="UDR5" s="191"/>
      <c r="UDS5" s="191"/>
      <c r="UDT5" s="191"/>
      <c r="UDU5" s="191"/>
      <c r="UDV5" s="191"/>
      <c r="UDW5" s="191"/>
      <c r="UDX5" s="191"/>
      <c r="UDY5" s="191"/>
      <c r="UDZ5" s="191"/>
      <c r="UEA5" s="191"/>
      <c r="UEB5" s="191"/>
      <c r="UEC5" s="191"/>
      <c r="UED5" s="191"/>
      <c r="UEE5" s="191"/>
      <c r="UEF5" s="191"/>
      <c r="UEG5" s="191"/>
      <c r="UEH5" s="191"/>
      <c r="UEI5" s="191"/>
      <c r="UEJ5" s="191"/>
      <c r="UEK5" s="191"/>
      <c r="UEL5" s="191"/>
      <c r="UEM5" s="191"/>
      <c r="UEN5" s="191"/>
      <c r="UEO5" s="191"/>
      <c r="UEP5" s="191"/>
      <c r="UEQ5" s="191"/>
      <c r="UER5" s="191"/>
      <c r="UES5" s="191"/>
      <c r="UET5" s="191"/>
      <c r="UEU5" s="191"/>
      <c r="UEV5" s="191"/>
      <c r="UEW5" s="191"/>
      <c r="UEX5" s="191"/>
      <c r="UEY5" s="191"/>
      <c r="UEZ5" s="191"/>
      <c r="UFA5" s="191"/>
      <c r="UFB5" s="191"/>
      <c r="UFC5" s="191"/>
      <c r="UFD5" s="191"/>
      <c r="UFE5" s="191"/>
      <c r="UFF5" s="191"/>
      <c r="UFG5" s="191"/>
      <c r="UFH5" s="191"/>
      <c r="UFI5" s="191"/>
      <c r="UFJ5" s="191"/>
      <c r="UFK5" s="191"/>
      <c r="UFL5" s="191"/>
      <c r="UFM5" s="191"/>
      <c r="UFN5" s="191"/>
      <c r="UFO5" s="191"/>
      <c r="UFP5" s="191"/>
      <c r="UFQ5" s="191"/>
      <c r="UFR5" s="191"/>
      <c r="UFS5" s="191"/>
      <c r="UFT5" s="191"/>
      <c r="UFU5" s="191"/>
      <c r="UFV5" s="191"/>
      <c r="UFW5" s="191"/>
      <c r="UFX5" s="191"/>
      <c r="UFY5" s="191"/>
      <c r="UFZ5" s="191"/>
      <c r="UGA5" s="191"/>
      <c r="UGB5" s="191"/>
      <c r="UGC5" s="191"/>
      <c r="UGD5" s="191"/>
      <c r="UGE5" s="191"/>
      <c r="UGF5" s="191"/>
      <c r="UGG5" s="191"/>
      <c r="UGH5" s="191"/>
      <c r="UGI5" s="191"/>
      <c r="UGJ5" s="191"/>
      <c r="UGK5" s="191"/>
      <c r="UGL5" s="191"/>
      <c r="UGM5" s="191"/>
      <c r="UGN5" s="191"/>
      <c r="UGO5" s="191"/>
      <c r="UGP5" s="191"/>
      <c r="UGQ5" s="191"/>
      <c r="UGR5" s="191"/>
      <c r="UGS5" s="191"/>
      <c r="UGT5" s="191"/>
      <c r="UGU5" s="191"/>
      <c r="UGV5" s="191"/>
      <c r="UGW5" s="191"/>
      <c r="UGX5" s="191"/>
      <c r="UGY5" s="191"/>
      <c r="UGZ5" s="191"/>
      <c r="UHA5" s="191"/>
      <c r="UHB5" s="191"/>
      <c r="UHC5" s="191"/>
      <c r="UHD5" s="191"/>
      <c r="UHE5" s="191"/>
      <c r="UHF5" s="191"/>
      <c r="UHG5" s="191"/>
      <c r="UHH5" s="191"/>
      <c r="UHI5" s="191"/>
      <c r="UHJ5" s="191"/>
      <c r="UHK5" s="191"/>
      <c r="UHL5" s="191"/>
      <c r="UHM5" s="191"/>
      <c r="UHN5" s="191"/>
      <c r="UHO5" s="191"/>
      <c r="UHP5" s="191"/>
      <c r="UHQ5" s="191"/>
      <c r="UHR5" s="191"/>
      <c r="UHS5" s="191"/>
      <c r="UHT5" s="191"/>
      <c r="UHU5" s="191"/>
      <c r="UHV5" s="191"/>
      <c r="UHW5" s="191"/>
      <c r="UHX5" s="191"/>
      <c r="UHY5" s="191"/>
      <c r="UHZ5" s="191"/>
      <c r="UIA5" s="191"/>
      <c r="UIB5" s="191"/>
      <c r="UIC5" s="191"/>
      <c r="UID5" s="191"/>
      <c r="UIE5" s="191"/>
      <c r="UIF5" s="191"/>
      <c r="UIG5" s="191"/>
      <c r="UIH5" s="191"/>
      <c r="UII5" s="191"/>
      <c r="UIJ5" s="191"/>
      <c r="UIK5" s="191"/>
      <c r="UIL5" s="191"/>
      <c r="UIM5" s="191"/>
      <c r="UIN5" s="191"/>
      <c r="UIO5" s="191"/>
      <c r="UIP5" s="191"/>
      <c r="UIQ5" s="191"/>
      <c r="UIR5" s="191"/>
      <c r="UIS5" s="191"/>
      <c r="UIT5" s="191"/>
      <c r="UIU5" s="191"/>
      <c r="UIV5" s="191"/>
      <c r="UIW5" s="191"/>
      <c r="UIX5" s="191"/>
      <c r="UIY5" s="191"/>
      <c r="UIZ5" s="191"/>
      <c r="UJA5" s="191"/>
      <c r="UJB5" s="191"/>
      <c r="UJC5" s="191"/>
      <c r="UJD5" s="191"/>
      <c r="UJE5" s="191"/>
      <c r="UJF5" s="191"/>
      <c r="UJG5" s="191"/>
      <c r="UJH5" s="191"/>
      <c r="UJI5" s="191"/>
      <c r="UJJ5" s="191"/>
      <c r="UJK5" s="191"/>
      <c r="UJL5" s="191"/>
      <c r="UJM5" s="191"/>
      <c r="UJN5" s="191"/>
      <c r="UJO5" s="191"/>
      <c r="UJP5" s="191"/>
      <c r="UJQ5" s="191"/>
      <c r="UJR5" s="191"/>
      <c r="UJS5" s="191"/>
      <c r="UJT5" s="191"/>
      <c r="UJU5" s="191"/>
      <c r="UJV5" s="191"/>
      <c r="UJW5" s="191"/>
      <c r="UJX5" s="191"/>
      <c r="UJY5" s="191"/>
      <c r="UJZ5" s="191"/>
      <c r="UKA5" s="191"/>
      <c r="UKB5" s="191"/>
      <c r="UKC5" s="191"/>
      <c r="UKD5" s="191"/>
      <c r="UKE5" s="191"/>
      <c r="UKF5" s="191"/>
      <c r="UKG5" s="191"/>
      <c r="UKH5" s="191"/>
      <c r="UKI5" s="191"/>
      <c r="UKJ5" s="191"/>
      <c r="UKK5" s="191"/>
      <c r="UKL5" s="191"/>
      <c r="UKM5" s="191"/>
      <c r="UKN5" s="191"/>
      <c r="UKO5" s="191"/>
      <c r="UKP5" s="191"/>
      <c r="UKQ5" s="191"/>
      <c r="UKR5" s="191"/>
      <c r="UKS5" s="191"/>
      <c r="UKT5" s="191"/>
      <c r="UKU5" s="191"/>
      <c r="UKV5" s="191"/>
      <c r="UKW5" s="191"/>
      <c r="UKX5" s="191"/>
      <c r="UKY5" s="191"/>
      <c r="UKZ5" s="191"/>
      <c r="ULA5" s="191"/>
      <c r="ULB5" s="191"/>
      <c r="ULC5" s="191"/>
      <c r="ULD5" s="191"/>
      <c r="ULE5" s="191"/>
      <c r="ULF5" s="191"/>
      <c r="ULG5" s="191"/>
      <c r="ULH5" s="191"/>
      <c r="ULI5" s="191"/>
      <c r="ULJ5" s="191"/>
      <c r="ULK5" s="191"/>
      <c r="ULL5" s="191"/>
      <c r="ULM5" s="191"/>
      <c r="ULN5" s="191"/>
      <c r="ULO5" s="191"/>
      <c r="ULP5" s="191"/>
      <c r="ULQ5" s="191"/>
      <c r="ULR5" s="191"/>
      <c r="ULS5" s="191"/>
      <c r="ULT5" s="191"/>
      <c r="ULU5" s="191"/>
      <c r="ULV5" s="191"/>
      <c r="ULW5" s="191"/>
      <c r="ULX5" s="191"/>
      <c r="ULY5" s="191"/>
      <c r="ULZ5" s="191"/>
      <c r="UMA5" s="191"/>
      <c r="UMB5" s="191"/>
      <c r="UMC5" s="191"/>
      <c r="UMD5" s="191"/>
      <c r="UME5" s="191"/>
      <c r="UMF5" s="191"/>
      <c r="UMG5" s="191"/>
      <c r="UMH5" s="191"/>
      <c r="UMI5" s="191"/>
      <c r="UMJ5" s="191"/>
      <c r="UMK5" s="191"/>
      <c r="UML5" s="191"/>
      <c r="UMM5" s="191"/>
      <c r="UMN5" s="191"/>
      <c r="UMO5" s="191"/>
      <c r="UMP5" s="191"/>
      <c r="UMQ5" s="191"/>
      <c r="UMR5" s="191"/>
      <c r="UMS5" s="191"/>
      <c r="UMT5" s="191"/>
      <c r="UMU5" s="191"/>
      <c r="UMV5" s="191"/>
      <c r="UMW5" s="191"/>
      <c r="UMX5" s="191"/>
      <c r="UMY5" s="191"/>
      <c r="UMZ5" s="191"/>
      <c r="UNA5" s="191"/>
      <c r="UNB5" s="191"/>
      <c r="UNC5" s="191"/>
      <c r="UND5" s="191"/>
      <c r="UNE5" s="191"/>
      <c r="UNF5" s="191"/>
      <c r="UNG5" s="191"/>
      <c r="UNH5" s="191"/>
      <c r="UNI5" s="191"/>
      <c r="UNJ5" s="191"/>
      <c r="UNK5" s="191"/>
      <c r="UNL5" s="191"/>
      <c r="UNM5" s="191"/>
      <c r="UNN5" s="191"/>
      <c r="UNO5" s="191"/>
      <c r="UNP5" s="191"/>
      <c r="UNQ5" s="191"/>
      <c r="UNR5" s="191"/>
      <c r="UNS5" s="191"/>
      <c r="UNT5" s="191"/>
      <c r="UNU5" s="191"/>
      <c r="UNV5" s="191"/>
      <c r="UNW5" s="191"/>
      <c r="UNX5" s="191"/>
      <c r="UNY5" s="191"/>
      <c r="UNZ5" s="191"/>
      <c r="UOA5" s="191"/>
      <c r="UOB5" s="191"/>
      <c r="UOC5" s="191"/>
      <c r="UOD5" s="191"/>
      <c r="UOE5" s="191"/>
      <c r="UOF5" s="191"/>
      <c r="UOG5" s="191"/>
      <c r="UOH5" s="191"/>
      <c r="UOI5" s="191"/>
      <c r="UOJ5" s="191"/>
      <c r="UOK5" s="191"/>
      <c r="UOL5" s="191"/>
      <c r="UOM5" s="191"/>
      <c r="UON5" s="191"/>
      <c r="UOO5" s="191"/>
      <c r="UOP5" s="191"/>
      <c r="UOQ5" s="191"/>
      <c r="UOR5" s="191"/>
      <c r="UOS5" s="191"/>
      <c r="UOT5" s="191"/>
      <c r="UOU5" s="191"/>
      <c r="UOV5" s="191"/>
      <c r="UOW5" s="191"/>
      <c r="UOX5" s="191"/>
      <c r="UOY5" s="191"/>
      <c r="UOZ5" s="191"/>
      <c r="UPA5" s="191"/>
      <c r="UPB5" s="191"/>
      <c r="UPC5" s="191"/>
      <c r="UPD5" s="191"/>
      <c r="UPE5" s="191"/>
      <c r="UPF5" s="191"/>
      <c r="UPG5" s="191"/>
      <c r="UPH5" s="191"/>
      <c r="UPI5" s="191"/>
      <c r="UPJ5" s="191"/>
      <c r="UPK5" s="191"/>
      <c r="UPL5" s="191"/>
      <c r="UPM5" s="191"/>
      <c r="UPN5" s="191"/>
      <c r="UPO5" s="191"/>
      <c r="UPP5" s="191"/>
      <c r="UPQ5" s="191"/>
      <c r="UPR5" s="191"/>
      <c r="UPS5" s="191"/>
      <c r="UPT5" s="191"/>
      <c r="UPU5" s="191"/>
      <c r="UPV5" s="191"/>
      <c r="UPW5" s="191"/>
      <c r="UPX5" s="191"/>
      <c r="UPY5" s="191"/>
      <c r="UPZ5" s="191"/>
      <c r="UQA5" s="191"/>
      <c r="UQB5" s="191"/>
      <c r="UQC5" s="191"/>
      <c r="UQD5" s="191"/>
      <c r="UQE5" s="191"/>
      <c r="UQF5" s="191"/>
      <c r="UQG5" s="191"/>
      <c r="UQH5" s="191"/>
      <c r="UQI5" s="191"/>
      <c r="UQJ5" s="191"/>
      <c r="UQK5" s="191"/>
      <c r="UQL5" s="191"/>
      <c r="UQM5" s="191"/>
      <c r="UQN5" s="191"/>
      <c r="UQO5" s="191"/>
      <c r="UQP5" s="191"/>
      <c r="UQQ5" s="191"/>
      <c r="UQR5" s="191"/>
      <c r="UQS5" s="191"/>
      <c r="UQT5" s="191"/>
      <c r="UQU5" s="191"/>
      <c r="UQV5" s="191"/>
      <c r="UQW5" s="191"/>
      <c r="UQX5" s="191"/>
      <c r="UQY5" s="191"/>
      <c r="UQZ5" s="191"/>
      <c r="URA5" s="191"/>
      <c r="URB5" s="191"/>
      <c r="URC5" s="191"/>
      <c r="URD5" s="191"/>
      <c r="URE5" s="191"/>
      <c r="URF5" s="191"/>
      <c r="URG5" s="191"/>
      <c r="URH5" s="191"/>
      <c r="URI5" s="191"/>
      <c r="URJ5" s="191"/>
      <c r="URK5" s="191"/>
      <c r="URL5" s="191"/>
      <c r="URM5" s="191"/>
      <c r="URN5" s="191"/>
      <c r="URO5" s="191"/>
      <c r="URP5" s="191"/>
      <c r="URQ5" s="191"/>
      <c r="URR5" s="191"/>
      <c r="URS5" s="191"/>
      <c r="URT5" s="191"/>
      <c r="URU5" s="191"/>
      <c r="URV5" s="191"/>
      <c r="URW5" s="191"/>
      <c r="URX5" s="191"/>
      <c r="URY5" s="191"/>
      <c r="URZ5" s="191"/>
      <c r="USA5" s="191"/>
      <c r="USB5" s="191"/>
      <c r="USC5" s="191"/>
      <c r="USD5" s="191"/>
      <c r="USE5" s="191"/>
      <c r="USF5" s="191"/>
      <c r="USG5" s="191"/>
      <c r="USH5" s="191"/>
      <c r="USI5" s="191"/>
      <c r="USJ5" s="191"/>
      <c r="USK5" s="191"/>
      <c r="USL5" s="191"/>
      <c r="USM5" s="191"/>
      <c r="USN5" s="191"/>
      <c r="USO5" s="191"/>
      <c r="USP5" s="191"/>
      <c r="USQ5" s="191"/>
      <c r="USR5" s="191"/>
      <c r="USS5" s="191"/>
      <c r="UST5" s="191"/>
      <c r="USU5" s="191"/>
      <c r="USV5" s="191"/>
      <c r="USW5" s="191"/>
      <c r="USX5" s="191"/>
      <c r="USY5" s="191"/>
      <c r="USZ5" s="191"/>
      <c r="UTA5" s="191"/>
      <c r="UTB5" s="191"/>
      <c r="UTC5" s="191"/>
      <c r="UTD5" s="191"/>
      <c r="UTE5" s="191"/>
      <c r="UTF5" s="191"/>
      <c r="UTG5" s="191"/>
      <c r="UTH5" s="191"/>
      <c r="UTI5" s="191"/>
      <c r="UTJ5" s="191"/>
      <c r="UTK5" s="191"/>
      <c r="UTL5" s="191"/>
      <c r="UTM5" s="191"/>
      <c r="UTN5" s="191"/>
      <c r="UTO5" s="191"/>
      <c r="UTP5" s="191"/>
      <c r="UTQ5" s="191"/>
      <c r="UTR5" s="191"/>
      <c r="UTS5" s="191"/>
      <c r="UTT5" s="191"/>
      <c r="UTU5" s="191"/>
      <c r="UTV5" s="191"/>
      <c r="UTW5" s="191"/>
      <c r="UTX5" s="191"/>
      <c r="UTY5" s="191"/>
      <c r="UTZ5" s="191"/>
      <c r="UUA5" s="191"/>
      <c r="UUB5" s="191"/>
      <c r="UUC5" s="191"/>
      <c r="UUD5" s="191"/>
      <c r="UUE5" s="191"/>
      <c r="UUF5" s="191"/>
      <c r="UUG5" s="191"/>
      <c r="UUH5" s="191"/>
      <c r="UUI5" s="191"/>
      <c r="UUJ5" s="191"/>
      <c r="UUK5" s="191"/>
      <c r="UUL5" s="191"/>
      <c r="UUM5" s="191"/>
      <c r="UUN5" s="191"/>
      <c r="UUO5" s="191"/>
      <c r="UUP5" s="191"/>
      <c r="UUQ5" s="191"/>
      <c r="UUR5" s="191"/>
      <c r="UUS5" s="191"/>
      <c r="UUT5" s="191"/>
      <c r="UUU5" s="191"/>
      <c r="UUV5" s="191"/>
      <c r="UUW5" s="191"/>
      <c r="UUX5" s="191"/>
      <c r="UUY5" s="191"/>
      <c r="UUZ5" s="191"/>
      <c r="UVA5" s="191"/>
      <c r="UVB5" s="191"/>
      <c r="UVC5" s="191"/>
      <c r="UVD5" s="191"/>
      <c r="UVE5" s="191"/>
      <c r="UVF5" s="191"/>
      <c r="UVG5" s="191"/>
      <c r="UVH5" s="191"/>
      <c r="UVI5" s="191"/>
      <c r="UVJ5" s="191"/>
      <c r="UVK5" s="191"/>
      <c r="UVL5" s="191"/>
      <c r="UVM5" s="191"/>
      <c r="UVN5" s="191"/>
      <c r="UVO5" s="191"/>
      <c r="UVP5" s="191"/>
      <c r="UVQ5" s="191"/>
      <c r="UVR5" s="191"/>
      <c r="UVS5" s="191"/>
      <c r="UVT5" s="191"/>
      <c r="UVU5" s="191"/>
      <c r="UVV5" s="191"/>
      <c r="UVW5" s="191"/>
      <c r="UVX5" s="191"/>
      <c r="UVY5" s="191"/>
      <c r="UVZ5" s="191"/>
      <c r="UWA5" s="191"/>
      <c r="UWB5" s="191"/>
      <c r="UWC5" s="191"/>
      <c r="UWD5" s="191"/>
      <c r="UWE5" s="191"/>
      <c r="UWF5" s="191"/>
      <c r="UWG5" s="191"/>
      <c r="UWH5" s="191"/>
      <c r="UWI5" s="191"/>
      <c r="UWJ5" s="191"/>
      <c r="UWK5" s="191"/>
      <c r="UWL5" s="191"/>
      <c r="UWM5" s="191"/>
      <c r="UWN5" s="191"/>
      <c r="UWO5" s="191"/>
      <c r="UWP5" s="191"/>
      <c r="UWQ5" s="191"/>
      <c r="UWR5" s="191"/>
      <c r="UWS5" s="191"/>
      <c r="UWT5" s="191"/>
      <c r="UWU5" s="191"/>
      <c r="UWV5" s="191"/>
      <c r="UWW5" s="191"/>
      <c r="UWX5" s="191"/>
      <c r="UWY5" s="191"/>
      <c r="UWZ5" s="191"/>
      <c r="UXA5" s="191"/>
      <c r="UXB5" s="191"/>
      <c r="UXC5" s="191"/>
      <c r="UXD5" s="191"/>
      <c r="UXE5" s="191"/>
      <c r="UXF5" s="191"/>
      <c r="UXG5" s="191"/>
      <c r="UXH5" s="191"/>
      <c r="UXI5" s="191"/>
      <c r="UXJ5" s="191"/>
      <c r="UXK5" s="191"/>
      <c r="UXL5" s="191"/>
      <c r="UXM5" s="191"/>
      <c r="UXN5" s="191"/>
      <c r="UXO5" s="191"/>
      <c r="UXP5" s="191"/>
      <c r="UXQ5" s="191"/>
      <c r="UXR5" s="191"/>
      <c r="UXS5" s="191"/>
      <c r="UXT5" s="191"/>
      <c r="UXU5" s="191"/>
      <c r="UXV5" s="191"/>
      <c r="UXW5" s="191"/>
      <c r="UXX5" s="191"/>
      <c r="UXY5" s="191"/>
      <c r="UXZ5" s="191"/>
      <c r="UYA5" s="191"/>
      <c r="UYB5" s="191"/>
      <c r="UYC5" s="191"/>
      <c r="UYD5" s="191"/>
      <c r="UYE5" s="191"/>
      <c r="UYF5" s="191"/>
      <c r="UYG5" s="191"/>
      <c r="UYH5" s="191"/>
      <c r="UYI5" s="191"/>
      <c r="UYJ5" s="191"/>
      <c r="UYK5" s="191"/>
      <c r="UYL5" s="191"/>
      <c r="UYM5" s="191"/>
      <c r="UYN5" s="191"/>
      <c r="UYO5" s="191"/>
      <c r="UYP5" s="191"/>
      <c r="UYQ5" s="191"/>
      <c r="UYR5" s="191"/>
      <c r="UYS5" s="191"/>
      <c r="UYT5" s="191"/>
      <c r="UYU5" s="191"/>
      <c r="UYV5" s="191"/>
      <c r="UYW5" s="191"/>
      <c r="UYX5" s="191"/>
      <c r="UYY5" s="191"/>
      <c r="UYZ5" s="191"/>
      <c r="UZA5" s="191"/>
      <c r="UZB5" s="191"/>
      <c r="UZC5" s="191"/>
      <c r="UZD5" s="191"/>
      <c r="UZE5" s="191"/>
      <c r="UZF5" s="191"/>
      <c r="UZG5" s="191"/>
      <c r="UZH5" s="191"/>
      <c r="UZI5" s="191"/>
      <c r="UZJ5" s="191"/>
      <c r="UZK5" s="191"/>
      <c r="UZL5" s="191"/>
      <c r="UZM5" s="191"/>
      <c r="UZN5" s="191"/>
      <c r="UZO5" s="191"/>
      <c r="UZP5" s="191"/>
      <c r="UZQ5" s="191"/>
      <c r="UZR5" s="191"/>
      <c r="UZS5" s="191"/>
      <c r="UZT5" s="191"/>
      <c r="UZU5" s="191"/>
      <c r="UZV5" s="191"/>
      <c r="UZW5" s="191"/>
      <c r="UZX5" s="191"/>
      <c r="UZY5" s="191"/>
      <c r="UZZ5" s="191"/>
      <c r="VAA5" s="191"/>
      <c r="VAB5" s="191"/>
      <c r="VAC5" s="191"/>
      <c r="VAD5" s="191"/>
      <c r="VAE5" s="191"/>
      <c r="VAF5" s="191"/>
      <c r="VAG5" s="191"/>
      <c r="VAH5" s="191"/>
      <c r="VAI5" s="191"/>
      <c r="VAJ5" s="191"/>
      <c r="VAK5" s="191"/>
      <c r="VAL5" s="191"/>
      <c r="VAM5" s="191"/>
      <c r="VAN5" s="191"/>
      <c r="VAO5" s="191"/>
      <c r="VAP5" s="191"/>
      <c r="VAQ5" s="191"/>
      <c r="VAR5" s="191"/>
      <c r="VAS5" s="191"/>
      <c r="VAT5" s="191"/>
      <c r="VAU5" s="191"/>
      <c r="VAV5" s="191"/>
      <c r="VAW5" s="191"/>
      <c r="VAX5" s="191"/>
      <c r="VAY5" s="191"/>
      <c r="VAZ5" s="191"/>
      <c r="VBA5" s="191"/>
      <c r="VBB5" s="191"/>
      <c r="VBC5" s="191"/>
      <c r="VBD5" s="191"/>
      <c r="VBE5" s="191"/>
      <c r="VBF5" s="191"/>
      <c r="VBG5" s="191"/>
      <c r="VBH5" s="191"/>
      <c r="VBI5" s="191"/>
      <c r="VBJ5" s="191"/>
      <c r="VBK5" s="191"/>
      <c r="VBL5" s="191"/>
      <c r="VBM5" s="191"/>
      <c r="VBN5" s="191"/>
      <c r="VBO5" s="191"/>
      <c r="VBP5" s="191"/>
      <c r="VBQ5" s="191"/>
      <c r="VBR5" s="191"/>
      <c r="VBS5" s="191"/>
      <c r="VBT5" s="191"/>
      <c r="VBU5" s="191"/>
      <c r="VBV5" s="191"/>
      <c r="VBW5" s="191"/>
      <c r="VBX5" s="191"/>
      <c r="VBY5" s="191"/>
      <c r="VBZ5" s="191"/>
      <c r="VCA5" s="191"/>
      <c r="VCB5" s="191"/>
      <c r="VCC5" s="191"/>
      <c r="VCD5" s="191"/>
      <c r="VCE5" s="191"/>
      <c r="VCF5" s="191"/>
      <c r="VCG5" s="191"/>
      <c r="VCH5" s="191"/>
      <c r="VCI5" s="191"/>
      <c r="VCJ5" s="191"/>
      <c r="VCK5" s="191"/>
      <c r="VCL5" s="191"/>
      <c r="VCM5" s="191"/>
      <c r="VCN5" s="191"/>
      <c r="VCO5" s="191"/>
      <c r="VCP5" s="191"/>
      <c r="VCQ5" s="191"/>
      <c r="VCR5" s="191"/>
      <c r="VCS5" s="191"/>
      <c r="VCT5" s="191"/>
      <c r="VCU5" s="191"/>
      <c r="VCV5" s="191"/>
      <c r="VCW5" s="191"/>
      <c r="VCX5" s="191"/>
      <c r="VCY5" s="191"/>
      <c r="VCZ5" s="191"/>
      <c r="VDA5" s="191"/>
      <c r="VDB5" s="191"/>
      <c r="VDC5" s="191"/>
      <c r="VDD5" s="191"/>
      <c r="VDE5" s="191"/>
      <c r="VDF5" s="191"/>
      <c r="VDG5" s="191"/>
      <c r="VDH5" s="191"/>
      <c r="VDI5" s="191"/>
      <c r="VDJ5" s="191"/>
      <c r="VDK5" s="191"/>
      <c r="VDL5" s="191"/>
      <c r="VDM5" s="191"/>
      <c r="VDN5" s="191"/>
      <c r="VDO5" s="191"/>
      <c r="VDP5" s="191"/>
      <c r="VDQ5" s="191"/>
      <c r="VDR5" s="191"/>
      <c r="VDS5" s="191"/>
      <c r="VDT5" s="191"/>
      <c r="VDU5" s="191"/>
      <c r="VDV5" s="191"/>
      <c r="VDW5" s="191"/>
      <c r="VDX5" s="191"/>
      <c r="VDY5" s="191"/>
      <c r="VDZ5" s="191"/>
      <c r="VEA5" s="191"/>
      <c r="VEB5" s="191"/>
      <c r="VEC5" s="191"/>
      <c r="VED5" s="191"/>
      <c r="VEE5" s="191"/>
      <c r="VEF5" s="191"/>
      <c r="VEG5" s="191"/>
      <c r="VEH5" s="191"/>
      <c r="VEI5" s="191"/>
      <c r="VEJ5" s="191"/>
      <c r="VEK5" s="191"/>
      <c r="VEL5" s="191"/>
      <c r="VEM5" s="191"/>
      <c r="VEN5" s="191"/>
      <c r="VEO5" s="191"/>
      <c r="VEP5" s="191"/>
      <c r="VEQ5" s="191"/>
      <c r="VER5" s="191"/>
      <c r="VES5" s="191"/>
      <c r="VET5" s="191"/>
      <c r="VEU5" s="191"/>
      <c r="VEV5" s="191"/>
      <c r="VEW5" s="191"/>
      <c r="VEX5" s="191"/>
      <c r="VEY5" s="191"/>
      <c r="VEZ5" s="191"/>
      <c r="VFA5" s="191"/>
      <c r="VFB5" s="191"/>
      <c r="VFC5" s="191"/>
      <c r="VFD5" s="191"/>
      <c r="VFE5" s="191"/>
      <c r="VFF5" s="191"/>
      <c r="VFG5" s="191"/>
      <c r="VFH5" s="191"/>
      <c r="VFI5" s="191"/>
      <c r="VFJ5" s="191"/>
      <c r="VFK5" s="191"/>
      <c r="VFL5" s="191"/>
      <c r="VFM5" s="191"/>
      <c r="VFN5" s="191"/>
      <c r="VFO5" s="191"/>
      <c r="VFP5" s="191"/>
      <c r="VFQ5" s="191"/>
      <c r="VFR5" s="191"/>
      <c r="VFS5" s="191"/>
      <c r="VFT5" s="191"/>
      <c r="VFU5" s="191"/>
      <c r="VFV5" s="191"/>
      <c r="VFW5" s="191"/>
      <c r="VFX5" s="191"/>
      <c r="VFY5" s="191"/>
      <c r="VFZ5" s="191"/>
      <c r="VGA5" s="191"/>
      <c r="VGB5" s="191"/>
      <c r="VGC5" s="191"/>
      <c r="VGD5" s="191"/>
      <c r="VGE5" s="191"/>
      <c r="VGF5" s="191"/>
      <c r="VGG5" s="191"/>
      <c r="VGH5" s="191"/>
      <c r="VGI5" s="191"/>
      <c r="VGJ5" s="191"/>
      <c r="VGK5" s="191"/>
      <c r="VGL5" s="191"/>
      <c r="VGM5" s="191"/>
      <c r="VGN5" s="191"/>
      <c r="VGO5" s="191"/>
      <c r="VGP5" s="191"/>
      <c r="VGQ5" s="191"/>
      <c r="VGR5" s="191"/>
      <c r="VGS5" s="191"/>
      <c r="VGT5" s="191"/>
      <c r="VGU5" s="191"/>
      <c r="VGV5" s="191"/>
      <c r="VGW5" s="191"/>
      <c r="VGX5" s="191"/>
      <c r="VGY5" s="191"/>
      <c r="VGZ5" s="191"/>
      <c r="VHA5" s="191"/>
      <c r="VHB5" s="191"/>
      <c r="VHC5" s="191"/>
      <c r="VHD5" s="191"/>
      <c r="VHE5" s="191"/>
      <c r="VHF5" s="191"/>
      <c r="VHG5" s="191"/>
      <c r="VHH5" s="191"/>
      <c r="VHI5" s="191"/>
      <c r="VHJ5" s="191"/>
      <c r="VHK5" s="191"/>
      <c r="VHL5" s="191"/>
      <c r="VHM5" s="191"/>
      <c r="VHN5" s="191"/>
      <c r="VHO5" s="191"/>
      <c r="VHP5" s="191"/>
      <c r="VHQ5" s="191"/>
      <c r="VHR5" s="191"/>
      <c r="VHS5" s="191"/>
      <c r="VHT5" s="191"/>
      <c r="VHU5" s="191"/>
      <c r="VHV5" s="191"/>
      <c r="VHW5" s="191"/>
      <c r="VHX5" s="191"/>
      <c r="VHY5" s="191"/>
      <c r="VHZ5" s="191"/>
      <c r="VIA5" s="191"/>
      <c r="VIB5" s="191"/>
      <c r="VIC5" s="191"/>
      <c r="VID5" s="191"/>
      <c r="VIE5" s="191"/>
      <c r="VIF5" s="191"/>
      <c r="VIG5" s="191"/>
      <c r="VIH5" s="191"/>
      <c r="VII5" s="191"/>
      <c r="VIJ5" s="191"/>
      <c r="VIK5" s="191"/>
      <c r="VIL5" s="191"/>
      <c r="VIM5" s="191"/>
      <c r="VIN5" s="191"/>
      <c r="VIO5" s="191"/>
      <c r="VIP5" s="191"/>
      <c r="VIQ5" s="191"/>
      <c r="VIR5" s="191"/>
      <c r="VIS5" s="191"/>
      <c r="VIT5" s="191"/>
      <c r="VIU5" s="191"/>
      <c r="VIV5" s="191"/>
      <c r="VIW5" s="191"/>
      <c r="VIX5" s="191"/>
      <c r="VIY5" s="191"/>
      <c r="VIZ5" s="191"/>
      <c r="VJA5" s="191"/>
      <c r="VJB5" s="191"/>
      <c r="VJC5" s="191"/>
      <c r="VJD5" s="191"/>
      <c r="VJE5" s="191"/>
      <c r="VJF5" s="191"/>
      <c r="VJG5" s="191"/>
      <c r="VJH5" s="191"/>
      <c r="VJI5" s="191"/>
      <c r="VJJ5" s="191"/>
      <c r="VJK5" s="191"/>
      <c r="VJL5" s="191"/>
      <c r="VJM5" s="191"/>
      <c r="VJN5" s="191"/>
      <c r="VJO5" s="191"/>
      <c r="VJP5" s="191"/>
      <c r="VJQ5" s="191"/>
      <c r="VJR5" s="191"/>
      <c r="VJS5" s="191"/>
      <c r="VJT5" s="191"/>
      <c r="VJU5" s="191"/>
      <c r="VJV5" s="191"/>
      <c r="VJW5" s="191"/>
      <c r="VJX5" s="191"/>
      <c r="VJY5" s="191"/>
      <c r="VJZ5" s="191"/>
      <c r="VKA5" s="191"/>
      <c r="VKB5" s="191"/>
      <c r="VKC5" s="191"/>
      <c r="VKD5" s="191"/>
      <c r="VKE5" s="191"/>
      <c r="VKF5" s="191"/>
      <c r="VKG5" s="191"/>
      <c r="VKH5" s="191"/>
      <c r="VKI5" s="191"/>
      <c r="VKJ5" s="191"/>
      <c r="VKK5" s="191"/>
      <c r="VKL5" s="191"/>
      <c r="VKM5" s="191"/>
      <c r="VKN5" s="191"/>
      <c r="VKO5" s="191"/>
      <c r="VKP5" s="191"/>
      <c r="VKQ5" s="191"/>
      <c r="VKR5" s="191"/>
      <c r="VKS5" s="191"/>
      <c r="VKT5" s="191"/>
      <c r="VKU5" s="191"/>
      <c r="VKV5" s="191"/>
      <c r="VKW5" s="191"/>
      <c r="VKX5" s="191"/>
      <c r="VKY5" s="191"/>
      <c r="VKZ5" s="191"/>
      <c r="VLA5" s="191"/>
      <c r="VLB5" s="191"/>
      <c r="VLC5" s="191"/>
      <c r="VLD5" s="191"/>
      <c r="VLE5" s="191"/>
      <c r="VLF5" s="191"/>
      <c r="VLG5" s="191"/>
      <c r="VLH5" s="191"/>
      <c r="VLI5" s="191"/>
      <c r="VLJ5" s="191"/>
      <c r="VLK5" s="191"/>
      <c r="VLL5" s="191"/>
      <c r="VLM5" s="191"/>
      <c r="VLN5" s="191"/>
      <c r="VLO5" s="191"/>
      <c r="VLP5" s="191"/>
      <c r="VLQ5" s="191"/>
      <c r="VLR5" s="191"/>
      <c r="VLS5" s="191"/>
      <c r="VLT5" s="191"/>
      <c r="VLU5" s="191"/>
      <c r="VLV5" s="191"/>
      <c r="VLW5" s="191"/>
      <c r="VLX5" s="191"/>
      <c r="VLY5" s="191"/>
      <c r="VLZ5" s="191"/>
      <c r="VMA5" s="191"/>
      <c r="VMB5" s="191"/>
      <c r="VMC5" s="191"/>
      <c r="VMD5" s="191"/>
      <c r="VME5" s="191"/>
      <c r="VMF5" s="191"/>
      <c r="VMG5" s="191"/>
      <c r="VMH5" s="191"/>
      <c r="VMI5" s="191"/>
      <c r="VMJ5" s="191"/>
      <c r="VMK5" s="191"/>
      <c r="VML5" s="191"/>
      <c r="VMM5" s="191"/>
      <c r="VMN5" s="191"/>
      <c r="VMO5" s="191"/>
      <c r="VMP5" s="191"/>
      <c r="VMQ5" s="191"/>
      <c r="VMR5" s="191"/>
      <c r="VMS5" s="191"/>
      <c r="VMT5" s="191"/>
      <c r="VMU5" s="191"/>
      <c r="VMV5" s="191"/>
      <c r="VMW5" s="191"/>
      <c r="VMX5" s="191"/>
      <c r="VMY5" s="191"/>
      <c r="VMZ5" s="191"/>
      <c r="VNA5" s="191"/>
      <c r="VNB5" s="191"/>
      <c r="VNC5" s="191"/>
      <c r="VND5" s="191"/>
      <c r="VNE5" s="191"/>
      <c r="VNF5" s="191"/>
      <c r="VNG5" s="191"/>
      <c r="VNH5" s="191"/>
      <c r="VNI5" s="191"/>
      <c r="VNJ5" s="191"/>
      <c r="VNK5" s="191"/>
      <c r="VNL5" s="191"/>
      <c r="VNM5" s="191"/>
      <c r="VNN5" s="191"/>
      <c r="VNO5" s="191"/>
      <c r="VNP5" s="191"/>
      <c r="VNQ5" s="191"/>
      <c r="VNR5" s="191"/>
      <c r="VNS5" s="191"/>
      <c r="VNT5" s="191"/>
      <c r="VNU5" s="191"/>
      <c r="VNV5" s="191"/>
      <c r="VNW5" s="191"/>
      <c r="VNX5" s="191"/>
      <c r="VNY5" s="191"/>
      <c r="VNZ5" s="191"/>
      <c r="VOA5" s="191"/>
      <c r="VOB5" s="191"/>
      <c r="VOC5" s="191"/>
      <c r="VOD5" s="191"/>
      <c r="VOE5" s="191"/>
      <c r="VOF5" s="191"/>
      <c r="VOG5" s="191"/>
      <c r="VOH5" s="191"/>
      <c r="VOI5" s="191"/>
      <c r="VOJ5" s="191"/>
      <c r="VOK5" s="191"/>
      <c r="VOL5" s="191"/>
      <c r="VOM5" s="191"/>
      <c r="VON5" s="191"/>
      <c r="VOO5" s="191"/>
      <c r="VOP5" s="191"/>
      <c r="VOQ5" s="191"/>
      <c r="VOR5" s="191"/>
      <c r="VOS5" s="191"/>
      <c r="VOT5" s="191"/>
      <c r="VOU5" s="191"/>
      <c r="VOV5" s="191"/>
      <c r="VOW5" s="191"/>
      <c r="VOX5" s="191"/>
      <c r="VOY5" s="191"/>
      <c r="VOZ5" s="191"/>
      <c r="VPA5" s="191"/>
      <c r="VPB5" s="191"/>
      <c r="VPC5" s="191"/>
      <c r="VPD5" s="191"/>
      <c r="VPE5" s="191"/>
      <c r="VPF5" s="191"/>
      <c r="VPG5" s="191"/>
      <c r="VPH5" s="191"/>
      <c r="VPI5" s="191"/>
      <c r="VPJ5" s="191"/>
      <c r="VPK5" s="191"/>
      <c r="VPL5" s="191"/>
      <c r="VPM5" s="191"/>
      <c r="VPN5" s="191"/>
      <c r="VPO5" s="191"/>
      <c r="VPP5" s="191"/>
      <c r="VPQ5" s="191"/>
      <c r="VPR5" s="191"/>
      <c r="VPS5" s="191"/>
      <c r="VPT5" s="191"/>
      <c r="VPU5" s="191"/>
      <c r="VPV5" s="191"/>
      <c r="VPW5" s="191"/>
      <c r="VPX5" s="191"/>
      <c r="VPY5" s="191"/>
      <c r="VPZ5" s="191"/>
      <c r="VQA5" s="191"/>
      <c r="VQB5" s="191"/>
      <c r="VQC5" s="191"/>
      <c r="VQD5" s="191"/>
      <c r="VQE5" s="191"/>
      <c r="VQF5" s="191"/>
      <c r="VQG5" s="191"/>
      <c r="VQH5" s="191"/>
      <c r="VQI5" s="191"/>
      <c r="VQJ5" s="191"/>
      <c r="VQK5" s="191"/>
      <c r="VQL5" s="191"/>
      <c r="VQM5" s="191"/>
      <c r="VQN5" s="191"/>
      <c r="VQO5" s="191"/>
      <c r="VQP5" s="191"/>
      <c r="VQQ5" s="191"/>
      <c r="VQR5" s="191"/>
      <c r="VQS5" s="191"/>
      <c r="VQT5" s="191"/>
      <c r="VQU5" s="191"/>
      <c r="VQV5" s="191"/>
      <c r="VQW5" s="191"/>
      <c r="VQX5" s="191"/>
      <c r="VQY5" s="191"/>
      <c r="VQZ5" s="191"/>
      <c r="VRA5" s="191"/>
      <c r="VRB5" s="191"/>
      <c r="VRC5" s="191"/>
      <c r="VRD5" s="191"/>
      <c r="VRE5" s="191"/>
      <c r="VRF5" s="191"/>
      <c r="VRG5" s="191"/>
      <c r="VRH5" s="191"/>
      <c r="VRI5" s="191"/>
      <c r="VRJ5" s="191"/>
      <c r="VRK5" s="191"/>
      <c r="VRL5" s="191"/>
      <c r="VRM5" s="191"/>
      <c r="VRN5" s="191"/>
      <c r="VRO5" s="191"/>
      <c r="VRP5" s="191"/>
      <c r="VRQ5" s="191"/>
      <c r="VRR5" s="191"/>
      <c r="VRS5" s="191"/>
      <c r="VRT5" s="191"/>
      <c r="VRU5" s="191"/>
      <c r="VRV5" s="191"/>
      <c r="VRW5" s="191"/>
      <c r="VRX5" s="191"/>
      <c r="VRY5" s="191"/>
      <c r="VRZ5" s="191"/>
      <c r="VSA5" s="191"/>
      <c r="VSB5" s="191"/>
      <c r="VSC5" s="191"/>
      <c r="VSD5" s="191"/>
      <c r="VSE5" s="191"/>
      <c r="VSF5" s="191"/>
      <c r="VSG5" s="191"/>
      <c r="VSH5" s="191"/>
      <c r="VSI5" s="191"/>
      <c r="VSJ5" s="191"/>
      <c r="VSK5" s="191"/>
      <c r="VSL5" s="191"/>
      <c r="VSM5" s="191"/>
      <c r="VSN5" s="191"/>
      <c r="VSO5" s="191"/>
      <c r="VSP5" s="191"/>
      <c r="VSQ5" s="191"/>
      <c r="VSR5" s="191"/>
      <c r="VSS5" s="191"/>
      <c r="VST5" s="191"/>
      <c r="VSU5" s="191"/>
      <c r="VSV5" s="191"/>
      <c r="VSW5" s="191"/>
      <c r="VSX5" s="191"/>
      <c r="VSY5" s="191"/>
      <c r="VSZ5" s="191"/>
      <c r="VTA5" s="191"/>
      <c r="VTB5" s="191"/>
      <c r="VTC5" s="191"/>
      <c r="VTD5" s="191"/>
      <c r="VTE5" s="191"/>
      <c r="VTF5" s="191"/>
      <c r="VTG5" s="191"/>
      <c r="VTH5" s="191"/>
      <c r="VTI5" s="191"/>
      <c r="VTJ5" s="191"/>
      <c r="VTK5" s="191"/>
      <c r="VTL5" s="191"/>
      <c r="VTM5" s="191"/>
      <c r="VTN5" s="191"/>
      <c r="VTO5" s="191"/>
      <c r="VTP5" s="191"/>
      <c r="VTQ5" s="191"/>
      <c r="VTR5" s="191"/>
      <c r="VTS5" s="191"/>
      <c r="VTT5" s="191"/>
      <c r="VTU5" s="191"/>
      <c r="VTV5" s="191"/>
      <c r="VTW5" s="191"/>
      <c r="VTX5" s="191"/>
      <c r="VTY5" s="191"/>
      <c r="VTZ5" s="191"/>
      <c r="VUA5" s="191"/>
      <c r="VUB5" s="191"/>
      <c r="VUC5" s="191"/>
      <c r="VUD5" s="191"/>
      <c r="VUE5" s="191"/>
      <c r="VUF5" s="191"/>
      <c r="VUG5" s="191"/>
      <c r="VUH5" s="191"/>
      <c r="VUI5" s="191"/>
      <c r="VUJ5" s="191"/>
      <c r="VUK5" s="191"/>
      <c r="VUL5" s="191"/>
      <c r="VUM5" s="191"/>
      <c r="VUN5" s="191"/>
      <c r="VUO5" s="191"/>
      <c r="VUP5" s="191"/>
      <c r="VUQ5" s="191"/>
      <c r="VUR5" s="191"/>
      <c r="VUS5" s="191"/>
      <c r="VUT5" s="191"/>
      <c r="VUU5" s="191"/>
      <c r="VUV5" s="191"/>
      <c r="VUW5" s="191"/>
      <c r="VUX5" s="191"/>
      <c r="VUY5" s="191"/>
      <c r="VUZ5" s="191"/>
      <c r="VVA5" s="191"/>
      <c r="VVB5" s="191"/>
      <c r="VVC5" s="191"/>
      <c r="VVD5" s="191"/>
      <c r="VVE5" s="191"/>
      <c r="VVF5" s="191"/>
      <c r="VVG5" s="191"/>
      <c r="VVH5" s="191"/>
      <c r="VVI5" s="191"/>
      <c r="VVJ5" s="191"/>
      <c r="VVK5" s="191"/>
      <c r="VVL5" s="191"/>
      <c r="VVM5" s="191"/>
      <c r="VVN5" s="191"/>
      <c r="VVO5" s="191"/>
      <c r="VVP5" s="191"/>
      <c r="VVQ5" s="191"/>
      <c r="VVR5" s="191"/>
      <c r="VVS5" s="191"/>
      <c r="VVT5" s="191"/>
      <c r="VVU5" s="191"/>
      <c r="VVV5" s="191"/>
      <c r="VVW5" s="191"/>
      <c r="VVX5" s="191"/>
      <c r="VVY5" s="191"/>
      <c r="VVZ5" s="191"/>
      <c r="VWA5" s="191"/>
      <c r="VWB5" s="191"/>
      <c r="VWC5" s="191"/>
      <c r="VWD5" s="191"/>
      <c r="VWE5" s="191"/>
      <c r="VWF5" s="191"/>
      <c r="VWG5" s="191"/>
      <c r="VWH5" s="191"/>
      <c r="VWI5" s="191"/>
      <c r="VWJ5" s="191"/>
      <c r="VWK5" s="191"/>
      <c r="VWL5" s="191"/>
      <c r="VWM5" s="191"/>
      <c r="VWN5" s="191"/>
      <c r="VWO5" s="191"/>
      <c r="VWP5" s="191"/>
      <c r="VWQ5" s="191"/>
      <c r="VWR5" s="191"/>
      <c r="VWS5" s="191"/>
      <c r="VWT5" s="191"/>
      <c r="VWU5" s="191"/>
      <c r="VWV5" s="191"/>
      <c r="VWW5" s="191"/>
      <c r="VWX5" s="191"/>
      <c r="VWY5" s="191"/>
      <c r="VWZ5" s="191"/>
      <c r="VXA5" s="191"/>
      <c r="VXB5" s="191"/>
      <c r="VXC5" s="191"/>
      <c r="VXD5" s="191"/>
      <c r="VXE5" s="191"/>
      <c r="VXF5" s="191"/>
      <c r="VXG5" s="191"/>
      <c r="VXH5" s="191"/>
      <c r="VXI5" s="191"/>
      <c r="VXJ5" s="191"/>
      <c r="VXK5" s="191"/>
      <c r="VXL5" s="191"/>
      <c r="VXM5" s="191"/>
      <c r="VXN5" s="191"/>
      <c r="VXO5" s="191"/>
      <c r="VXP5" s="191"/>
      <c r="VXQ5" s="191"/>
      <c r="VXR5" s="191"/>
      <c r="VXS5" s="191"/>
      <c r="VXT5" s="191"/>
      <c r="VXU5" s="191"/>
      <c r="VXV5" s="191"/>
      <c r="VXW5" s="191"/>
      <c r="VXX5" s="191"/>
      <c r="VXY5" s="191"/>
      <c r="VXZ5" s="191"/>
      <c r="VYA5" s="191"/>
      <c r="VYB5" s="191"/>
      <c r="VYC5" s="191"/>
      <c r="VYD5" s="191"/>
      <c r="VYE5" s="191"/>
      <c r="VYF5" s="191"/>
      <c r="VYG5" s="191"/>
      <c r="VYH5" s="191"/>
      <c r="VYI5" s="191"/>
      <c r="VYJ5" s="191"/>
      <c r="VYK5" s="191"/>
      <c r="VYL5" s="191"/>
      <c r="VYM5" s="191"/>
      <c r="VYN5" s="191"/>
      <c r="VYO5" s="191"/>
      <c r="VYP5" s="191"/>
      <c r="VYQ5" s="191"/>
      <c r="VYR5" s="191"/>
      <c r="VYS5" s="191"/>
      <c r="VYT5" s="191"/>
      <c r="VYU5" s="191"/>
      <c r="VYV5" s="191"/>
      <c r="VYW5" s="191"/>
      <c r="VYX5" s="191"/>
      <c r="VYY5" s="191"/>
      <c r="VYZ5" s="191"/>
      <c r="VZA5" s="191"/>
      <c r="VZB5" s="191"/>
      <c r="VZC5" s="191"/>
      <c r="VZD5" s="191"/>
      <c r="VZE5" s="191"/>
      <c r="VZF5" s="191"/>
      <c r="VZG5" s="191"/>
      <c r="VZH5" s="191"/>
      <c r="VZI5" s="191"/>
      <c r="VZJ5" s="191"/>
      <c r="VZK5" s="191"/>
      <c r="VZL5" s="191"/>
      <c r="VZM5" s="191"/>
      <c r="VZN5" s="191"/>
      <c r="VZO5" s="191"/>
      <c r="VZP5" s="191"/>
      <c r="VZQ5" s="191"/>
      <c r="VZR5" s="191"/>
      <c r="VZS5" s="191"/>
      <c r="VZT5" s="191"/>
      <c r="VZU5" s="191"/>
      <c r="VZV5" s="191"/>
      <c r="VZW5" s="191"/>
      <c r="VZX5" s="191"/>
      <c r="VZY5" s="191"/>
      <c r="VZZ5" s="191"/>
      <c r="WAA5" s="191"/>
      <c r="WAB5" s="191"/>
      <c r="WAC5" s="191"/>
      <c r="WAD5" s="191"/>
      <c r="WAE5" s="191"/>
      <c r="WAF5" s="191"/>
      <c r="WAG5" s="191"/>
      <c r="WAH5" s="191"/>
      <c r="WAI5" s="191"/>
      <c r="WAJ5" s="191"/>
      <c r="WAK5" s="191"/>
      <c r="WAL5" s="191"/>
      <c r="WAM5" s="191"/>
      <c r="WAN5" s="191"/>
      <c r="WAO5" s="191"/>
      <c r="WAP5" s="191"/>
      <c r="WAQ5" s="191"/>
      <c r="WAR5" s="191"/>
      <c r="WAS5" s="191"/>
      <c r="WAT5" s="191"/>
      <c r="WAU5" s="191"/>
      <c r="WAV5" s="191"/>
      <c r="WAW5" s="191"/>
      <c r="WAX5" s="191"/>
      <c r="WAY5" s="191"/>
      <c r="WAZ5" s="191"/>
      <c r="WBA5" s="191"/>
      <c r="WBB5" s="191"/>
      <c r="WBC5" s="191"/>
      <c r="WBD5" s="191"/>
      <c r="WBE5" s="191"/>
      <c r="WBF5" s="191"/>
      <c r="WBG5" s="191"/>
      <c r="WBH5" s="191"/>
      <c r="WBI5" s="191"/>
      <c r="WBJ5" s="191"/>
      <c r="WBK5" s="191"/>
      <c r="WBL5" s="191"/>
      <c r="WBM5" s="191"/>
      <c r="WBN5" s="191"/>
      <c r="WBO5" s="191"/>
      <c r="WBP5" s="191"/>
      <c r="WBQ5" s="191"/>
      <c r="WBR5" s="191"/>
      <c r="WBS5" s="191"/>
      <c r="WBT5" s="191"/>
      <c r="WBU5" s="191"/>
      <c r="WBV5" s="191"/>
      <c r="WBW5" s="191"/>
      <c r="WBX5" s="191"/>
      <c r="WBY5" s="191"/>
      <c r="WBZ5" s="191"/>
      <c r="WCA5" s="191"/>
      <c r="WCB5" s="191"/>
      <c r="WCC5" s="191"/>
      <c r="WCD5" s="191"/>
      <c r="WCE5" s="191"/>
      <c r="WCF5" s="191"/>
      <c r="WCG5" s="191"/>
      <c r="WCH5" s="191"/>
      <c r="WCI5" s="191"/>
      <c r="WCJ5" s="191"/>
      <c r="WCK5" s="191"/>
      <c r="WCL5" s="191"/>
      <c r="WCM5" s="191"/>
      <c r="WCN5" s="191"/>
      <c r="WCO5" s="191"/>
      <c r="WCP5" s="191"/>
      <c r="WCQ5" s="191"/>
      <c r="WCR5" s="191"/>
      <c r="WCS5" s="191"/>
      <c r="WCT5" s="191"/>
      <c r="WCU5" s="191"/>
      <c r="WCV5" s="191"/>
      <c r="WCW5" s="191"/>
      <c r="WCX5" s="191"/>
      <c r="WCY5" s="191"/>
      <c r="WCZ5" s="191"/>
      <c r="WDA5" s="191"/>
      <c r="WDB5" s="191"/>
      <c r="WDC5" s="191"/>
      <c r="WDD5" s="191"/>
      <c r="WDE5" s="191"/>
      <c r="WDF5" s="191"/>
      <c r="WDG5" s="191"/>
      <c r="WDH5" s="191"/>
      <c r="WDI5" s="191"/>
      <c r="WDJ5" s="191"/>
      <c r="WDK5" s="191"/>
      <c r="WDL5" s="191"/>
      <c r="WDM5" s="191"/>
      <c r="WDN5" s="191"/>
      <c r="WDO5" s="191"/>
      <c r="WDP5" s="191"/>
      <c r="WDQ5" s="191"/>
      <c r="WDR5" s="191"/>
      <c r="WDS5" s="191"/>
      <c r="WDT5" s="191"/>
      <c r="WDU5" s="191"/>
      <c r="WDV5" s="191"/>
      <c r="WDW5" s="191"/>
      <c r="WDX5" s="191"/>
      <c r="WDY5" s="191"/>
      <c r="WDZ5" s="191"/>
      <c r="WEA5" s="191"/>
      <c r="WEB5" s="191"/>
      <c r="WEC5" s="191"/>
      <c r="WED5" s="191"/>
      <c r="WEE5" s="191"/>
      <c r="WEF5" s="191"/>
      <c r="WEG5" s="191"/>
      <c r="WEH5" s="191"/>
      <c r="WEI5" s="191"/>
      <c r="WEJ5" s="191"/>
      <c r="WEK5" s="191"/>
      <c r="WEL5" s="191"/>
      <c r="WEM5" s="191"/>
      <c r="WEN5" s="191"/>
      <c r="WEO5" s="191"/>
      <c r="WEP5" s="191"/>
      <c r="WEQ5" s="191"/>
      <c r="WER5" s="191"/>
      <c r="WES5" s="191"/>
      <c r="WET5" s="191"/>
      <c r="WEU5" s="191"/>
      <c r="WEV5" s="191"/>
      <c r="WEW5" s="191"/>
      <c r="WEX5" s="191"/>
      <c r="WEY5" s="191"/>
      <c r="WEZ5" s="191"/>
      <c r="WFA5" s="191"/>
      <c r="WFB5" s="191"/>
      <c r="WFC5" s="191"/>
      <c r="WFD5" s="191"/>
      <c r="WFE5" s="191"/>
      <c r="WFF5" s="191"/>
      <c r="WFG5" s="191"/>
      <c r="WFH5" s="191"/>
      <c r="WFI5" s="191"/>
      <c r="WFJ5" s="191"/>
      <c r="WFK5" s="191"/>
      <c r="WFL5" s="191"/>
      <c r="WFM5" s="191"/>
      <c r="WFN5" s="191"/>
      <c r="WFO5" s="191"/>
      <c r="WFP5" s="191"/>
      <c r="WFQ5" s="191"/>
      <c r="WFR5" s="191"/>
      <c r="WFS5" s="191"/>
      <c r="WFT5" s="191"/>
      <c r="WFU5" s="191"/>
      <c r="WFV5" s="191"/>
      <c r="WFW5" s="191"/>
      <c r="WFX5" s="191"/>
      <c r="WFY5" s="191"/>
      <c r="WFZ5" s="191"/>
      <c r="WGA5" s="191"/>
      <c r="WGB5" s="191"/>
      <c r="WGC5" s="191"/>
      <c r="WGD5" s="191"/>
      <c r="WGE5" s="191"/>
      <c r="WGF5" s="191"/>
      <c r="WGG5" s="191"/>
      <c r="WGH5" s="191"/>
      <c r="WGI5" s="191"/>
      <c r="WGJ5" s="191"/>
      <c r="WGK5" s="191"/>
      <c r="WGL5" s="191"/>
      <c r="WGM5" s="191"/>
      <c r="WGN5" s="191"/>
      <c r="WGO5" s="191"/>
      <c r="WGP5" s="191"/>
      <c r="WGQ5" s="191"/>
      <c r="WGR5" s="191"/>
      <c r="WGS5" s="191"/>
      <c r="WGT5" s="191"/>
      <c r="WGU5" s="191"/>
      <c r="WGV5" s="191"/>
      <c r="WGW5" s="191"/>
      <c r="WGX5" s="191"/>
      <c r="WGY5" s="191"/>
      <c r="WGZ5" s="191"/>
      <c r="WHA5" s="191"/>
      <c r="WHB5" s="191"/>
      <c r="WHC5" s="191"/>
      <c r="WHD5" s="191"/>
      <c r="WHE5" s="191"/>
      <c r="WHF5" s="191"/>
      <c r="WHG5" s="191"/>
      <c r="WHH5" s="191"/>
      <c r="WHI5" s="191"/>
      <c r="WHJ5" s="191"/>
      <c r="WHK5" s="191"/>
      <c r="WHL5" s="191"/>
      <c r="WHM5" s="191"/>
      <c r="WHN5" s="191"/>
      <c r="WHO5" s="191"/>
      <c r="WHP5" s="191"/>
      <c r="WHQ5" s="191"/>
      <c r="WHR5" s="191"/>
      <c r="WHS5" s="191"/>
      <c r="WHT5" s="191"/>
      <c r="WHU5" s="191"/>
      <c r="WHV5" s="191"/>
      <c r="WHW5" s="191"/>
      <c r="WHX5" s="191"/>
      <c r="WHY5" s="191"/>
      <c r="WHZ5" s="191"/>
      <c r="WIA5" s="191"/>
      <c r="WIB5" s="191"/>
      <c r="WIC5" s="191"/>
      <c r="WID5" s="191"/>
      <c r="WIE5" s="191"/>
      <c r="WIF5" s="191"/>
      <c r="WIG5" s="191"/>
      <c r="WIH5" s="191"/>
      <c r="WII5" s="191"/>
      <c r="WIJ5" s="191"/>
      <c r="WIK5" s="191"/>
      <c r="WIL5" s="191"/>
      <c r="WIM5" s="191"/>
      <c r="WIN5" s="191"/>
      <c r="WIO5" s="191"/>
      <c r="WIP5" s="191"/>
      <c r="WIQ5" s="191"/>
      <c r="WIR5" s="191"/>
      <c r="WIS5" s="191"/>
      <c r="WIT5" s="191"/>
      <c r="WIU5" s="191"/>
      <c r="WIV5" s="191"/>
      <c r="WIW5" s="191"/>
      <c r="WIX5" s="191"/>
      <c r="WIY5" s="191"/>
      <c r="WIZ5" s="191"/>
      <c r="WJA5" s="191"/>
      <c r="WJB5" s="191"/>
      <c r="WJC5" s="191"/>
      <c r="WJD5" s="191"/>
      <c r="WJE5" s="191"/>
      <c r="WJF5" s="191"/>
      <c r="WJG5" s="191"/>
      <c r="WJH5" s="191"/>
      <c r="WJI5" s="191"/>
      <c r="WJJ5" s="191"/>
      <c r="WJK5" s="191"/>
      <c r="WJL5" s="191"/>
      <c r="WJM5" s="191"/>
      <c r="WJN5" s="191"/>
      <c r="WJO5" s="191"/>
      <c r="WJP5" s="191"/>
      <c r="WJQ5" s="191"/>
      <c r="WJR5" s="191"/>
      <c r="WJS5" s="191"/>
      <c r="WJT5" s="191"/>
      <c r="WJU5" s="191"/>
      <c r="WJV5" s="191"/>
      <c r="WJW5" s="191"/>
      <c r="WJX5" s="191"/>
      <c r="WJY5" s="191"/>
      <c r="WJZ5" s="191"/>
      <c r="WKA5" s="191"/>
      <c r="WKB5" s="191"/>
      <c r="WKC5" s="191"/>
      <c r="WKD5" s="191"/>
      <c r="WKE5" s="191"/>
      <c r="WKF5" s="191"/>
      <c r="WKG5" s="191"/>
      <c r="WKH5" s="191"/>
      <c r="WKI5" s="191"/>
      <c r="WKJ5" s="191"/>
      <c r="WKK5" s="191"/>
      <c r="WKL5" s="191"/>
      <c r="WKM5" s="191"/>
      <c r="WKN5" s="191"/>
      <c r="WKO5" s="191"/>
      <c r="WKP5" s="191"/>
      <c r="WKQ5" s="191"/>
      <c r="WKR5" s="191"/>
      <c r="WKS5" s="191"/>
      <c r="WKT5" s="191"/>
      <c r="WKU5" s="191"/>
      <c r="WKV5" s="191"/>
      <c r="WKW5" s="191"/>
      <c r="WKX5" s="191"/>
      <c r="WKY5" s="191"/>
      <c r="WKZ5" s="191"/>
      <c r="WLA5" s="191"/>
      <c r="WLB5" s="191"/>
      <c r="WLC5" s="191"/>
      <c r="WLD5" s="191"/>
      <c r="WLE5" s="191"/>
      <c r="WLF5" s="191"/>
      <c r="WLG5" s="191"/>
      <c r="WLH5" s="191"/>
      <c r="WLI5" s="191"/>
      <c r="WLJ5" s="191"/>
      <c r="WLK5" s="191"/>
      <c r="WLL5" s="191"/>
      <c r="WLM5" s="191"/>
      <c r="WLN5" s="191"/>
      <c r="WLO5" s="191"/>
      <c r="WLP5" s="191"/>
      <c r="WLQ5" s="191"/>
      <c r="WLR5" s="191"/>
      <c r="WLS5" s="191"/>
      <c r="WLT5" s="191"/>
      <c r="WLU5" s="191"/>
      <c r="WLV5" s="191"/>
      <c r="WLW5" s="191"/>
      <c r="WLX5" s="191"/>
      <c r="WLY5" s="191"/>
      <c r="WLZ5" s="191"/>
      <c r="WMA5" s="191"/>
      <c r="WMB5" s="191"/>
      <c r="WMC5" s="191"/>
      <c r="WMD5" s="191"/>
      <c r="WME5" s="191"/>
      <c r="WMF5" s="191"/>
      <c r="WMG5" s="191"/>
      <c r="WMH5" s="191"/>
      <c r="WMI5" s="191"/>
      <c r="WMJ5" s="191"/>
      <c r="WMK5" s="191"/>
      <c r="WML5" s="191"/>
      <c r="WMM5" s="191"/>
      <c r="WMN5" s="191"/>
      <c r="WMO5" s="191"/>
      <c r="WMP5" s="191"/>
      <c r="WMQ5" s="191"/>
      <c r="WMR5" s="191"/>
      <c r="WMS5" s="191"/>
      <c r="WMT5" s="191"/>
      <c r="WMU5" s="191"/>
      <c r="WMV5" s="191"/>
      <c r="WMW5" s="191"/>
      <c r="WMX5" s="191"/>
      <c r="WMY5" s="191"/>
      <c r="WMZ5" s="191"/>
      <c r="WNA5" s="191"/>
      <c r="WNB5" s="191"/>
      <c r="WNC5" s="191"/>
      <c r="WND5" s="191"/>
      <c r="WNE5" s="191"/>
      <c r="WNF5" s="191"/>
      <c r="WNG5" s="191"/>
      <c r="WNH5" s="191"/>
      <c r="WNI5" s="191"/>
      <c r="WNJ5" s="191"/>
      <c r="WNK5" s="191"/>
      <c r="WNL5" s="191"/>
      <c r="WNM5" s="191"/>
      <c r="WNN5" s="191"/>
      <c r="WNO5" s="191"/>
      <c r="WNP5" s="191"/>
      <c r="WNQ5" s="191"/>
      <c r="WNR5" s="191"/>
      <c r="WNS5" s="191"/>
      <c r="WNT5" s="191"/>
      <c r="WNU5" s="191"/>
      <c r="WNV5" s="191"/>
      <c r="WNW5" s="191"/>
      <c r="WNX5" s="191"/>
      <c r="WNY5" s="191"/>
      <c r="WNZ5" s="191"/>
      <c r="WOA5" s="191"/>
      <c r="WOB5" s="191"/>
      <c r="WOC5" s="191"/>
      <c r="WOD5" s="191"/>
      <c r="WOE5" s="191"/>
      <c r="WOF5" s="191"/>
      <c r="WOG5" s="191"/>
      <c r="WOH5" s="191"/>
      <c r="WOI5" s="191"/>
      <c r="WOJ5" s="191"/>
      <c r="WOK5" s="191"/>
      <c r="WOL5" s="191"/>
      <c r="WOM5" s="191"/>
      <c r="WON5" s="191"/>
      <c r="WOO5" s="191"/>
      <c r="WOP5" s="191"/>
      <c r="WOQ5" s="191"/>
      <c r="WOR5" s="191"/>
      <c r="WOS5" s="191"/>
      <c r="WOT5" s="191"/>
      <c r="WOU5" s="191"/>
      <c r="WOV5" s="191"/>
      <c r="WOW5" s="191"/>
      <c r="WOX5" s="191"/>
      <c r="WOY5" s="191"/>
      <c r="WOZ5" s="191"/>
      <c r="WPA5" s="191"/>
      <c r="WPB5" s="191"/>
      <c r="WPC5" s="191"/>
      <c r="WPD5" s="191"/>
      <c r="WPE5" s="191"/>
      <c r="WPF5" s="191"/>
      <c r="WPG5" s="191"/>
      <c r="WPH5" s="191"/>
      <c r="WPI5" s="191"/>
      <c r="WPJ5" s="191"/>
      <c r="WPK5" s="191"/>
      <c r="WPL5" s="191"/>
      <c r="WPM5" s="191"/>
      <c r="WPN5" s="191"/>
      <c r="WPO5" s="191"/>
      <c r="WPP5" s="191"/>
      <c r="WPQ5" s="191"/>
      <c r="WPR5" s="191"/>
      <c r="WPS5" s="191"/>
      <c r="WPT5" s="191"/>
      <c r="WPU5" s="191"/>
      <c r="WPV5" s="191"/>
      <c r="WPW5" s="191"/>
      <c r="WPX5" s="191"/>
      <c r="WPY5" s="191"/>
      <c r="WPZ5" s="191"/>
      <c r="WQA5" s="191"/>
      <c r="WQB5" s="191"/>
      <c r="WQC5" s="191"/>
      <c r="WQD5" s="191"/>
      <c r="WQE5" s="191"/>
      <c r="WQF5" s="191"/>
      <c r="WQG5" s="191"/>
      <c r="WQH5" s="191"/>
      <c r="WQI5" s="191"/>
      <c r="WQJ5" s="191"/>
      <c r="WQK5" s="191"/>
      <c r="WQL5" s="191"/>
      <c r="WQM5" s="191"/>
      <c r="WQN5" s="191"/>
      <c r="WQO5" s="191"/>
      <c r="WQP5" s="191"/>
      <c r="WQQ5" s="191"/>
      <c r="WQR5" s="191"/>
      <c r="WQS5" s="191"/>
      <c r="WQT5" s="191"/>
      <c r="WQU5" s="191"/>
      <c r="WQV5" s="191"/>
      <c r="WQW5" s="191"/>
      <c r="WQX5" s="191"/>
      <c r="WQY5" s="191"/>
      <c r="WQZ5" s="191"/>
      <c r="WRA5" s="191"/>
      <c r="WRB5" s="191"/>
      <c r="WRC5" s="191"/>
      <c r="WRD5" s="191"/>
      <c r="WRE5" s="191"/>
      <c r="WRF5" s="191"/>
      <c r="WRG5" s="191"/>
      <c r="WRH5" s="191"/>
      <c r="WRI5" s="191"/>
      <c r="WRJ5" s="191"/>
      <c r="WRK5" s="191"/>
      <c r="WRL5" s="191"/>
      <c r="WRM5" s="191"/>
      <c r="WRN5" s="191"/>
      <c r="WRO5" s="191"/>
      <c r="WRP5" s="191"/>
      <c r="WRQ5" s="191"/>
      <c r="WRR5" s="191"/>
      <c r="WRS5" s="191"/>
      <c r="WRT5" s="191"/>
      <c r="WRU5" s="191"/>
      <c r="WRV5" s="191"/>
      <c r="WRW5" s="191"/>
      <c r="WRX5" s="191"/>
      <c r="WRY5" s="191"/>
      <c r="WRZ5" s="191"/>
      <c r="WSA5" s="191"/>
      <c r="WSB5" s="191"/>
      <c r="WSC5" s="191"/>
      <c r="WSD5" s="191"/>
      <c r="WSE5" s="191"/>
      <c r="WSF5" s="191"/>
      <c r="WSG5" s="191"/>
      <c r="WSH5" s="191"/>
      <c r="WSI5" s="191"/>
      <c r="WSJ5" s="191"/>
      <c r="WSK5" s="191"/>
      <c r="WSL5" s="191"/>
      <c r="WSM5" s="191"/>
      <c r="WSN5" s="191"/>
      <c r="WSO5" s="191"/>
      <c r="WSP5" s="191"/>
      <c r="WSQ5" s="191"/>
      <c r="WSR5" s="191"/>
      <c r="WSS5" s="191"/>
      <c r="WST5" s="191"/>
      <c r="WSU5" s="191"/>
      <c r="WSV5" s="191"/>
      <c r="WSW5" s="191"/>
      <c r="WSX5" s="191"/>
      <c r="WSY5" s="191"/>
      <c r="WSZ5" s="191"/>
      <c r="WTA5" s="191"/>
      <c r="WTB5" s="191"/>
      <c r="WTC5" s="191"/>
      <c r="WTD5" s="191"/>
      <c r="WTE5" s="191"/>
      <c r="WTF5" s="191"/>
      <c r="WTG5" s="191"/>
      <c r="WTH5" s="191"/>
      <c r="WTI5" s="191"/>
      <c r="WTJ5" s="191"/>
      <c r="WTK5" s="191"/>
      <c r="WTL5" s="191"/>
      <c r="WTM5" s="191"/>
      <c r="WTN5" s="191"/>
      <c r="WTO5" s="191"/>
      <c r="WTP5" s="191"/>
      <c r="WTQ5" s="191"/>
      <c r="WTR5" s="191"/>
      <c r="WTS5" s="191"/>
      <c r="WTT5" s="191"/>
      <c r="WTU5" s="191"/>
      <c r="WTV5" s="191"/>
      <c r="WTW5" s="191"/>
      <c r="WTX5" s="191"/>
      <c r="WTY5" s="191"/>
      <c r="WTZ5" s="191"/>
      <c r="WUA5" s="191"/>
      <c r="WUB5" s="191"/>
      <c r="WUC5" s="191"/>
      <c r="WUD5" s="191"/>
      <c r="WUE5" s="191"/>
      <c r="WUF5" s="191"/>
      <c r="WUG5" s="191"/>
      <c r="WUH5" s="191"/>
      <c r="WUI5" s="191"/>
      <c r="WUJ5" s="191"/>
      <c r="WUK5" s="191"/>
      <c r="WUL5" s="191"/>
      <c r="WUM5" s="191"/>
      <c r="WUN5" s="191"/>
      <c r="WUO5" s="191"/>
      <c r="WUP5" s="191"/>
      <c r="WUQ5" s="191"/>
      <c r="WUR5" s="191"/>
      <c r="WUS5" s="191"/>
      <c r="WUT5" s="191"/>
      <c r="WUU5" s="191"/>
      <c r="WUV5" s="191"/>
      <c r="WUW5" s="191"/>
      <c r="WUX5" s="191"/>
      <c r="WUY5" s="191"/>
      <c r="WUZ5" s="191"/>
      <c r="WVA5" s="191"/>
      <c r="WVB5" s="191"/>
      <c r="WVC5" s="191"/>
      <c r="WVD5" s="191"/>
      <c r="WVE5" s="191"/>
      <c r="WVF5" s="191"/>
      <c r="WVG5" s="191"/>
      <c r="WVH5" s="191"/>
      <c r="WVI5" s="191"/>
      <c r="WVJ5" s="191"/>
      <c r="WVK5" s="191"/>
      <c r="WVL5" s="191"/>
      <c r="WVM5" s="191"/>
      <c r="WVN5" s="191"/>
      <c r="WVO5" s="191"/>
      <c r="WVP5" s="191"/>
      <c r="WVQ5" s="191"/>
      <c r="WVR5" s="191"/>
      <c r="WVS5" s="191"/>
      <c r="WVT5" s="191"/>
      <c r="WVU5" s="191"/>
      <c r="WVV5" s="191"/>
      <c r="WVW5" s="191"/>
      <c r="WVX5" s="191"/>
      <c r="WVY5" s="191"/>
      <c r="WVZ5" s="191"/>
      <c r="WWA5" s="191"/>
      <c r="WWB5" s="191"/>
      <c r="WWC5" s="191"/>
      <c r="WWD5" s="191"/>
      <c r="WWE5" s="191"/>
      <c r="WWF5" s="191"/>
      <c r="WWG5" s="191"/>
      <c r="WWH5" s="191"/>
      <c r="WWI5" s="191"/>
      <c r="WWJ5" s="191"/>
      <c r="WWK5" s="191"/>
      <c r="WWL5" s="191"/>
      <c r="WWM5" s="191"/>
      <c r="WWN5" s="191"/>
      <c r="WWO5" s="191"/>
      <c r="WWP5" s="191"/>
      <c r="WWQ5" s="191"/>
      <c r="WWR5" s="191"/>
      <c r="WWS5" s="191"/>
      <c r="WWT5" s="191"/>
      <c r="WWU5" s="191"/>
      <c r="WWV5" s="191"/>
      <c r="WWW5" s="191"/>
      <c r="WWX5" s="191"/>
      <c r="WWY5" s="191"/>
      <c r="WWZ5" s="191"/>
      <c r="WXA5" s="191"/>
      <c r="WXB5" s="191"/>
      <c r="WXC5" s="191"/>
      <c r="WXD5" s="191"/>
      <c r="WXE5" s="191"/>
      <c r="WXF5" s="191"/>
      <c r="WXG5" s="191"/>
      <c r="WXH5" s="191"/>
      <c r="WXI5" s="191"/>
      <c r="WXJ5" s="191"/>
      <c r="WXK5" s="191"/>
      <c r="WXL5" s="191"/>
      <c r="WXM5" s="191"/>
      <c r="WXN5" s="191"/>
      <c r="WXO5" s="191"/>
      <c r="WXP5" s="191"/>
      <c r="WXQ5" s="191"/>
      <c r="WXR5" s="191"/>
      <c r="WXS5" s="191"/>
      <c r="WXT5" s="191"/>
      <c r="WXU5" s="191"/>
      <c r="WXV5" s="191"/>
      <c r="WXW5" s="191"/>
      <c r="WXX5" s="191"/>
      <c r="WXY5" s="191"/>
      <c r="WXZ5" s="191"/>
      <c r="WYA5" s="191"/>
      <c r="WYB5" s="191"/>
      <c r="WYC5" s="191"/>
      <c r="WYD5" s="191"/>
      <c r="WYE5" s="191"/>
      <c r="WYF5" s="191"/>
      <c r="WYG5" s="191"/>
      <c r="WYH5" s="191"/>
      <c r="WYI5" s="191"/>
      <c r="WYJ5" s="191"/>
      <c r="WYK5" s="191"/>
      <c r="WYL5" s="191"/>
      <c r="WYM5" s="191"/>
      <c r="WYN5" s="191"/>
      <c r="WYO5" s="191"/>
      <c r="WYP5" s="191"/>
      <c r="WYQ5" s="191"/>
      <c r="WYR5" s="191"/>
      <c r="WYS5" s="191"/>
      <c r="WYT5" s="191"/>
      <c r="WYU5" s="191"/>
      <c r="WYV5" s="191"/>
      <c r="WYW5" s="191"/>
      <c r="WYX5" s="191"/>
      <c r="WYY5" s="191"/>
      <c r="WYZ5" s="191"/>
      <c r="WZA5" s="191"/>
      <c r="WZB5" s="191"/>
      <c r="WZC5" s="191"/>
      <c r="WZD5" s="191"/>
      <c r="WZE5" s="191"/>
      <c r="WZF5" s="191"/>
      <c r="WZG5" s="191"/>
      <c r="WZH5" s="191"/>
      <c r="WZI5" s="191"/>
      <c r="WZJ5" s="191"/>
      <c r="WZK5" s="191"/>
      <c r="WZL5" s="191"/>
      <c r="WZM5" s="191"/>
      <c r="WZN5" s="191"/>
      <c r="WZO5" s="191"/>
      <c r="WZP5" s="191"/>
      <c r="WZQ5" s="191"/>
      <c r="WZR5" s="191"/>
      <c r="WZS5" s="191"/>
      <c r="WZT5" s="191"/>
      <c r="WZU5" s="191"/>
      <c r="WZV5" s="191"/>
      <c r="WZW5" s="191"/>
      <c r="WZX5" s="191"/>
      <c r="WZY5" s="191"/>
      <c r="WZZ5" s="191"/>
      <c r="XAA5" s="191"/>
      <c r="XAB5" s="191"/>
      <c r="XAC5" s="191"/>
      <c r="XAD5" s="191"/>
      <c r="XAE5" s="191"/>
      <c r="XAF5" s="191"/>
      <c r="XAG5" s="191"/>
      <c r="XAH5" s="191"/>
      <c r="XAI5" s="191"/>
      <c r="XAJ5" s="191"/>
      <c r="XAK5" s="191"/>
      <c r="XAL5" s="191"/>
      <c r="XAM5" s="191"/>
      <c r="XAN5" s="191"/>
      <c r="XAO5" s="191"/>
      <c r="XAP5" s="191"/>
      <c r="XAQ5" s="191"/>
      <c r="XAR5" s="191"/>
      <c r="XAS5" s="191"/>
      <c r="XAT5" s="191"/>
      <c r="XAU5" s="191"/>
      <c r="XAV5" s="191"/>
      <c r="XAW5" s="191"/>
      <c r="XAX5" s="191"/>
      <c r="XAY5" s="191"/>
      <c r="XAZ5" s="191"/>
      <c r="XBA5" s="191"/>
      <c r="XBB5" s="191"/>
      <c r="XBC5" s="191"/>
      <c r="XBD5" s="191"/>
      <c r="XBE5" s="191"/>
      <c r="XBF5" s="191"/>
      <c r="XBG5" s="191"/>
      <c r="XBH5" s="191"/>
      <c r="XBI5" s="191"/>
      <c r="XBJ5" s="191"/>
      <c r="XBK5" s="191"/>
      <c r="XBL5" s="191"/>
      <c r="XBM5" s="191"/>
      <c r="XBN5" s="191"/>
      <c r="XBO5" s="191"/>
      <c r="XBP5" s="191"/>
      <c r="XBQ5" s="191"/>
      <c r="XBR5" s="191"/>
      <c r="XBS5" s="191"/>
      <c r="XBT5" s="191"/>
      <c r="XBU5" s="191"/>
      <c r="XBV5" s="191"/>
      <c r="XBW5" s="191"/>
      <c r="XBX5" s="191"/>
      <c r="XBY5" s="191"/>
      <c r="XBZ5" s="191"/>
      <c r="XCA5" s="191"/>
      <c r="XCB5" s="191"/>
      <c r="XCC5" s="191"/>
      <c r="XCD5" s="191"/>
      <c r="XCE5" s="191"/>
      <c r="XCF5" s="191"/>
      <c r="XCG5" s="191"/>
      <c r="XCH5" s="191"/>
      <c r="XCI5" s="191"/>
      <c r="XCJ5" s="191"/>
      <c r="XCK5" s="191"/>
      <c r="XCL5" s="191"/>
      <c r="XCM5" s="191"/>
      <c r="XCN5" s="191"/>
      <c r="XCO5" s="191"/>
      <c r="XCP5" s="191"/>
      <c r="XCQ5" s="191"/>
      <c r="XCR5" s="191"/>
      <c r="XCS5" s="191"/>
      <c r="XCT5" s="191"/>
      <c r="XCU5" s="191"/>
      <c r="XCV5" s="191"/>
      <c r="XCW5" s="191"/>
      <c r="XCX5" s="191"/>
      <c r="XCY5" s="191"/>
      <c r="XCZ5" s="191"/>
      <c r="XDA5" s="191"/>
      <c r="XDB5" s="191"/>
      <c r="XDC5" s="191"/>
      <c r="XDD5" s="191"/>
      <c r="XDE5" s="191"/>
      <c r="XDF5" s="191"/>
      <c r="XDG5" s="191"/>
      <c r="XDH5" s="191"/>
      <c r="XDI5" s="191"/>
      <c r="XDJ5" s="191"/>
      <c r="XDK5" s="191"/>
      <c r="XDL5" s="191"/>
      <c r="XDM5" s="191"/>
      <c r="XDN5" s="191"/>
      <c r="XDO5" s="191"/>
      <c r="XDP5" s="191"/>
      <c r="XDQ5" s="191"/>
      <c r="XDR5" s="191"/>
      <c r="XDS5" s="191"/>
      <c r="XDT5" s="191"/>
      <c r="XDU5" s="191"/>
      <c r="XDV5" s="191"/>
      <c r="XDW5" s="191"/>
      <c r="XDX5" s="191"/>
      <c r="XDY5" s="191"/>
      <c r="XDZ5" s="191"/>
      <c r="XEA5" s="191"/>
      <c r="XEB5" s="191"/>
      <c r="XEC5" s="191"/>
      <c r="XED5" s="191"/>
      <c r="XEE5" s="191"/>
      <c r="XEF5" s="191"/>
      <c r="XEG5" s="191"/>
      <c r="XEH5" s="191"/>
      <c r="XEI5" s="191"/>
      <c r="XEJ5" s="191"/>
      <c r="XEK5" s="191"/>
      <c r="XEL5" s="191"/>
      <c r="XEM5" s="191"/>
      <c r="XEN5" s="191"/>
      <c r="XEO5" s="191"/>
      <c r="XEP5" s="191"/>
      <c r="XEQ5" s="191"/>
      <c r="XER5" s="191"/>
      <c r="XES5" s="191"/>
      <c r="XET5" s="191"/>
      <c r="XEU5" s="191"/>
      <c r="XEV5" s="191"/>
      <c r="XEW5" s="191"/>
    </row>
    <row r="6" s="179" customFormat="1" spans="1:1024 1025:16377">
      <c r="A6" s="200" t="s">
        <v>198</v>
      </c>
      <c r="B6" s="200"/>
      <c r="C6" s="200"/>
      <c r="D6" s="200"/>
      <c r="E6" s="200"/>
      <c r="F6" s="200"/>
      <c r="G6" s="200"/>
      <c r="H6" s="200"/>
      <c r="I6" s="200"/>
      <c r="J6" s="201"/>
      <c r="K6" s="201"/>
      <c r="L6" s="201"/>
      <c r="M6" s="201"/>
      <c r="N6" s="201"/>
      <c r="O6" s="201"/>
      <c r="Q6" s="182"/>
      <c r="R6" s="182"/>
      <c r="S6" s="182"/>
    </row>
    <row r="7" s="179" customFormat="1" ht="30.75" spans="1:1024 1025:16377">
      <c r="A7" s="202">
        <v>14</v>
      </c>
      <c r="B7" s="392" t="s">
        <v>322</v>
      </c>
      <c r="C7" s="68" t="s">
        <v>323</v>
      </c>
      <c r="D7" s="77" t="s">
        <v>324</v>
      </c>
      <c r="E7" s="77" t="s">
        <v>252</v>
      </c>
      <c r="F7" s="77" t="s">
        <v>212</v>
      </c>
      <c r="G7" s="77"/>
      <c r="H7" s="77" t="s">
        <v>24</v>
      </c>
      <c r="I7" s="77"/>
      <c r="J7" s="203">
        <v>11</v>
      </c>
      <c r="K7" s="203">
        <v>10</v>
      </c>
      <c r="L7" s="203">
        <v>9</v>
      </c>
      <c r="M7" s="203">
        <v>7</v>
      </c>
      <c r="N7" s="203" t="s">
        <v>37</v>
      </c>
      <c r="O7" s="204">
        <v>0</v>
      </c>
      <c r="P7" s="179">
        <f>VLOOKUP(C7,'[1]映射关系 '!$B$5:$F$416,5,0)</f>
        <v>12</v>
      </c>
      <c r="Q7" s="182" t="e">
        <f>#REF!/#REF!</f>
        <v>#REF!</v>
      </c>
      <c r="R7" s="182" t="e">
        <f>#REF!/#REF!</f>
        <v>#REF!</v>
      </c>
      <c r="S7" s="182" t="e">
        <f>#REF!/#REF!</f>
        <v>#REF!</v>
      </c>
      <c r="T7" s="179" t="e">
        <f>#REF!-P7</f>
        <v>#REF!</v>
      </c>
    </row>
    <row r="8" s="179" customFormat="1" ht="31.5" spans="1:1024 1025:16377">
      <c r="A8" s="202">
        <v>15</v>
      </c>
      <c r="B8" s="392" t="s">
        <v>325</v>
      </c>
      <c r="C8" s="68" t="s">
        <v>326</v>
      </c>
      <c r="D8" s="79"/>
      <c r="E8" s="79"/>
      <c r="F8" s="79"/>
      <c r="G8" s="79"/>
      <c r="H8" s="79"/>
      <c r="I8" s="79"/>
      <c r="J8" s="203">
        <v>3</v>
      </c>
      <c r="K8" s="203">
        <v>3</v>
      </c>
      <c r="L8" s="203">
        <v>3</v>
      </c>
      <c r="M8" s="203">
        <v>2</v>
      </c>
      <c r="N8" s="203" t="s">
        <v>37</v>
      </c>
      <c r="O8" s="204">
        <v>0</v>
      </c>
      <c r="P8" s="179">
        <f>VLOOKUP(C8,'[1]映射关系 '!$B$5:$F$416,5,0)</f>
        <v>4</v>
      </c>
      <c r="Q8" s="182" t="e">
        <f>#REF!/#REF!</f>
        <v>#REF!</v>
      </c>
      <c r="R8" s="182" t="e">
        <f>#REF!/#REF!</f>
        <v>#REF!</v>
      </c>
      <c r="S8" s="182" t="e">
        <f>#REF!/#REF!</f>
        <v>#REF!</v>
      </c>
      <c r="T8" s="179" t="e">
        <f>#REF!-P8</f>
        <v>#REF!</v>
      </c>
    </row>
    <row r="9" s="179" customFormat="1" ht="63" spans="1:1024 1025:16377">
      <c r="A9" s="202">
        <v>20</v>
      </c>
      <c r="B9" s="392" t="s">
        <v>327</v>
      </c>
      <c r="C9" s="68" t="s">
        <v>328</v>
      </c>
      <c r="D9" s="69" t="s">
        <v>329</v>
      </c>
      <c r="E9" s="66" t="s">
        <v>330</v>
      </c>
      <c r="F9" s="66"/>
      <c r="G9" s="66"/>
      <c r="H9" s="68" t="s">
        <v>226</v>
      </c>
      <c r="I9" s="66" t="s">
        <v>331</v>
      </c>
      <c r="J9" s="203">
        <v>10</v>
      </c>
      <c r="K9" s="203">
        <v>9</v>
      </c>
      <c r="L9" s="203">
        <v>8</v>
      </c>
      <c r="M9" s="203">
        <v>6</v>
      </c>
      <c r="N9" s="203" t="s">
        <v>37</v>
      </c>
      <c r="O9" s="204">
        <v>0</v>
      </c>
      <c r="P9" s="179">
        <f>VLOOKUP(C9,'[1]映射关系 '!$B$5:$F$416,5,0)</f>
        <v>10</v>
      </c>
      <c r="Q9" s="182" t="e">
        <f>#REF!/#REF!</f>
        <v>#REF!</v>
      </c>
      <c r="R9" s="182" t="e">
        <f>#REF!/#REF!</f>
        <v>#REF!</v>
      </c>
      <c r="S9" s="182" t="e">
        <f>#REF!/#REF!</f>
        <v>#REF!</v>
      </c>
      <c r="T9" s="179" t="e">
        <f>#REF!-P9</f>
        <v>#REF!</v>
      </c>
    </row>
    <row r="10" s="179" customFormat="1" ht="126" spans="1:1024 1025:16377">
      <c r="A10" s="202">
        <v>21</v>
      </c>
      <c r="B10" s="392" t="s">
        <v>332</v>
      </c>
      <c r="C10" s="68" t="s">
        <v>333</v>
      </c>
      <c r="D10" s="69" t="s">
        <v>334</v>
      </c>
      <c r="E10" s="66" t="s">
        <v>262</v>
      </c>
      <c r="F10" s="66"/>
      <c r="G10" s="66"/>
      <c r="H10" s="68" t="s">
        <v>226</v>
      </c>
      <c r="I10" s="66" t="s">
        <v>335</v>
      </c>
      <c r="J10" s="203">
        <v>52</v>
      </c>
      <c r="K10" s="203">
        <v>48</v>
      </c>
      <c r="L10" s="203">
        <v>43</v>
      </c>
      <c r="M10" s="203">
        <v>34</v>
      </c>
      <c r="N10" s="203" t="s">
        <v>37</v>
      </c>
      <c r="O10" s="204">
        <v>0</v>
      </c>
      <c r="P10" s="179">
        <f>VLOOKUP(C10,'[1]映射关系 '!$B$5:$F$416,5,0)</f>
        <v>55</v>
      </c>
      <c r="Q10" s="182" t="e">
        <f>#REF!/#REF!</f>
        <v>#REF!</v>
      </c>
      <c r="R10" s="182" t="e">
        <f>#REF!/#REF!</f>
        <v>#REF!</v>
      </c>
      <c r="S10" s="182" t="e">
        <f>#REF!/#REF!</f>
        <v>#REF!</v>
      </c>
      <c r="T10" s="179" t="e">
        <f>#REF!-P10</f>
        <v>#REF!</v>
      </c>
    </row>
    <row r="11" s="179" customFormat="1" ht="30.75" spans="1:1024 1025:16377">
      <c r="A11" s="202">
        <v>27</v>
      </c>
      <c r="B11" s="392" t="s">
        <v>336</v>
      </c>
      <c r="C11" s="68" t="s">
        <v>337</v>
      </c>
      <c r="D11" s="77" t="s">
        <v>338</v>
      </c>
      <c r="E11" s="77" t="s">
        <v>339</v>
      </c>
      <c r="F11" s="77" t="s">
        <v>340</v>
      </c>
      <c r="G11" s="77" t="s">
        <v>341</v>
      </c>
      <c r="H11" s="77" t="s">
        <v>226</v>
      </c>
      <c r="I11" s="77" t="s">
        <v>342</v>
      </c>
      <c r="J11" s="203">
        <v>29</v>
      </c>
      <c r="K11" s="203">
        <v>26</v>
      </c>
      <c r="L11" s="203">
        <v>23</v>
      </c>
      <c r="M11" s="203">
        <v>18</v>
      </c>
      <c r="N11" s="203" t="s">
        <v>37</v>
      </c>
      <c r="O11" s="204">
        <v>0</v>
      </c>
      <c r="P11" s="179">
        <f>VLOOKUP(C11,'[1]映射关系 '!$B$5:$F$416,5,0)</f>
        <v>30</v>
      </c>
      <c r="Q11" s="182" t="e">
        <f>#REF!/#REF!</f>
        <v>#REF!</v>
      </c>
      <c r="R11" s="182" t="e">
        <f>#REF!/#REF!</f>
        <v>#REF!</v>
      </c>
      <c r="S11" s="182" t="e">
        <f>#REF!/#REF!</f>
        <v>#REF!</v>
      </c>
      <c r="T11" s="179" t="e">
        <f>#REF!-P11</f>
        <v>#REF!</v>
      </c>
    </row>
    <row r="12" s="179" customFormat="1" ht="63" spans="1:1024 1025:16377">
      <c r="A12" s="202">
        <v>28</v>
      </c>
      <c r="B12" s="392" t="s">
        <v>343</v>
      </c>
      <c r="C12" s="68" t="s">
        <v>344</v>
      </c>
      <c r="D12" s="81"/>
      <c r="E12" s="81"/>
      <c r="F12" s="81"/>
      <c r="G12" s="81"/>
      <c r="H12" s="81"/>
      <c r="I12" s="81"/>
      <c r="J12" s="203">
        <v>9</v>
      </c>
      <c r="K12" s="203">
        <v>8</v>
      </c>
      <c r="L12" s="203">
        <v>7</v>
      </c>
      <c r="M12" s="203">
        <v>5</v>
      </c>
      <c r="N12" s="203" t="s">
        <v>37</v>
      </c>
      <c r="O12" s="204">
        <v>0</v>
      </c>
      <c r="P12" s="179">
        <f>VLOOKUP(C12,'[1]映射关系 '!$B$5:$F$416,5,0)</f>
        <v>9</v>
      </c>
      <c r="Q12" s="182" t="e">
        <f>#REF!/#REF!</f>
        <v>#REF!</v>
      </c>
      <c r="R12" s="182" t="e">
        <f>#REF!/#REF!</f>
        <v>#REF!</v>
      </c>
      <c r="S12" s="182" t="e">
        <f>#REF!/#REF!</f>
        <v>#REF!</v>
      </c>
      <c r="T12" s="179" t="e">
        <f>#REF!-P12</f>
        <v>#REF!</v>
      </c>
    </row>
    <row r="13" s="179" customFormat="1" ht="47.25" spans="1:1024 1025:16377">
      <c r="A13" s="202">
        <v>29</v>
      </c>
      <c r="B13" s="392" t="s">
        <v>345</v>
      </c>
      <c r="C13" s="68" t="s">
        <v>346</v>
      </c>
      <c r="D13" s="81"/>
      <c r="E13" s="81"/>
      <c r="F13" s="81"/>
      <c r="G13" s="81"/>
      <c r="H13" s="81"/>
      <c r="I13" s="81"/>
      <c r="J13" s="203">
        <v>29</v>
      </c>
      <c r="K13" s="203">
        <v>26</v>
      </c>
      <c r="L13" s="203">
        <v>23</v>
      </c>
      <c r="M13" s="203">
        <v>18</v>
      </c>
      <c r="N13" s="203" t="s">
        <v>37</v>
      </c>
      <c r="O13" s="204">
        <v>0</v>
      </c>
      <c r="P13" s="179">
        <f>VLOOKUP(C13,'[1]映射关系 '!$B$5:$F$416,5,0)</f>
        <v>30</v>
      </c>
      <c r="Q13" s="182" t="e">
        <f>#REF!/#REF!</f>
        <v>#REF!</v>
      </c>
      <c r="R13" s="182" t="e">
        <f>#REF!/#REF!</f>
        <v>#REF!</v>
      </c>
      <c r="S13" s="182" t="e">
        <f>#REF!/#REF!</f>
        <v>#REF!</v>
      </c>
      <c r="T13" s="179" t="e">
        <f>#REF!-P13</f>
        <v>#REF!</v>
      </c>
    </row>
    <row r="14" s="179" customFormat="1" ht="47.25" spans="1:1024 1025:16377">
      <c r="A14" s="202">
        <v>30</v>
      </c>
      <c r="B14" s="392" t="s">
        <v>347</v>
      </c>
      <c r="C14" s="68" t="s">
        <v>348</v>
      </c>
      <c r="D14" s="79"/>
      <c r="E14" s="79"/>
      <c r="F14" s="79"/>
      <c r="G14" s="79"/>
      <c r="H14" s="79"/>
      <c r="I14" s="79"/>
      <c r="J14" s="203">
        <v>29</v>
      </c>
      <c r="K14" s="203">
        <v>26</v>
      </c>
      <c r="L14" s="203">
        <v>23</v>
      </c>
      <c r="M14" s="203">
        <v>18</v>
      </c>
      <c r="N14" s="203" t="s">
        <v>37</v>
      </c>
      <c r="O14" s="204">
        <v>0</v>
      </c>
      <c r="P14" s="179">
        <f>VLOOKUP(C14,'[1]映射关系 '!$B$5:$F$416,5,0)</f>
        <v>30</v>
      </c>
      <c r="Q14" s="182" t="e">
        <f>#REF!/#REF!</f>
        <v>#REF!</v>
      </c>
      <c r="R14" s="182" t="e">
        <f>#REF!/#REF!</f>
        <v>#REF!</v>
      </c>
      <c r="S14" s="182" t="e">
        <f>#REF!/#REF!</f>
        <v>#REF!</v>
      </c>
      <c r="T14" s="179" t="e">
        <f>#REF!-P14</f>
        <v>#REF!</v>
      </c>
    </row>
    <row r="15" s="179" customFormat="1" ht="31.5" spans="1:1024 1025:16377">
      <c r="A15" s="202">
        <v>32</v>
      </c>
      <c r="B15" s="392" t="s">
        <v>349</v>
      </c>
      <c r="C15" s="68" t="s">
        <v>350</v>
      </c>
      <c r="D15" s="77" t="s">
        <v>351</v>
      </c>
      <c r="E15" s="77" t="s">
        <v>352</v>
      </c>
      <c r="F15" s="77"/>
      <c r="G15" s="77" t="s">
        <v>353</v>
      </c>
      <c r="H15" s="77" t="s">
        <v>24</v>
      </c>
      <c r="I15" s="77"/>
      <c r="J15" s="203">
        <v>143</v>
      </c>
      <c r="K15" s="203">
        <v>124</v>
      </c>
      <c r="L15" s="203">
        <v>109</v>
      </c>
      <c r="M15" s="203">
        <v>87</v>
      </c>
      <c r="N15" s="205" t="s">
        <v>354</v>
      </c>
      <c r="O15" s="206">
        <v>0.3</v>
      </c>
      <c r="P15" s="179">
        <f>VLOOKUP(C15,'[1]映射关系 '!$B$5:$F$416,5,0)</f>
        <v>150</v>
      </c>
      <c r="Q15" s="182" t="e">
        <f>#REF!/#REF!</f>
        <v>#REF!</v>
      </c>
      <c r="R15" s="182" t="e">
        <f>#REF!/#REF!</f>
        <v>#REF!</v>
      </c>
      <c r="S15" s="182" t="e">
        <f>#REF!/#REF!</f>
        <v>#REF!</v>
      </c>
      <c r="T15" s="179" t="e">
        <f>#REF!-P15</f>
        <v>#REF!</v>
      </c>
    </row>
    <row r="16" s="179" customFormat="1" ht="63" spans="1:1024 1025:16377">
      <c r="A16" s="202">
        <v>33</v>
      </c>
      <c r="B16" s="392" t="s">
        <v>355</v>
      </c>
      <c r="C16" s="68" t="s">
        <v>356</v>
      </c>
      <c r="D16" s="79"/>
      <c r="E16" s="79"/>
      <c r="F16" s="79"/>
      <c r="G16" s="79"/>
      <c r="H16" s="79"/>
      <c r="I16" s="79"/>
      <c r="J16" s="203">
        <v>143</v>
      </c>
      <c r="K16" s="203">
        <v>124</v>
      </c>
      <c r="L16" s="203">
        <v>109</v>
      </c>
      <c r="M16" s="203">
        <v>87</v>
      </c>
      <c r="N16" s="205" t="s">
        <v>354</v>
      </c>
      <c r="O16" s="206">
        <v>0.3</v>
      </c>
      <c r="P16" s="179">
        <f>VLOOKUP(C16,'[1]映射关系 '!$B$5:$F$416,5,0)</f>
        <v>150</v>
      </c>
      <c r="Q16" s="182" t="e">
        <f>#REF!/#REF!</f>
        <v>#REF!</v>
      </c>
      <c r="R16" s="182" t="e">
        <f>#REF!/#REF!</f>
        <v>#REF!</v>
      </c>
      <c r="S16" s="182" t="e">
        <f>#REF!/#REF!</f>
        <v>#REF!</v>
      </c>
      <c r="T16" s="179" t="e">
        <f>#REF!-P16</f>
        <v>#REF!</v>
      </c>
    </row>
    <row r="17" s="179" customFormat="1" ht="121.5" spans="1:20">
      <c r="A17" s="202">
        <v>34</v>
      </c>
      <c r="B17" s="392" t="s">
        <v>357</v>
      </c>
      <c r="C17" s="68" t="s">
        <v>358</v>
      </c>
      <c r="D17" s="69" t="s">
        <v>359</v>
      </c>
      <c r="E17" s="66" t="s">
        <v>360</v>
      </c>
      <c r="F17" s="66"/>
      <c r="G17" s="207"/>
      <c r="H17" s="68" t="s">
        <v>226</v>
      </c>
      <c r="I17" s="208" t="s">
        <v>361</v>
      </c>
      <c r="J17" s="203">
        <v>48</v>
      </c>
      <c r="K17" s="203">
        <v>43</v>
      </c>
      <c r="L17" s="203">
        <v>38</v>
      </c>
      <c r="M17" s="203">
        <v>30</v>
      </c>
      <c r="N17" s="203" t="s">
        <v>37</v>
      </c>
      <c r="O17" s="204">
        <v>0</v>
      </c>
      <c r="P17" s="179">
        <f>VLOOKUP(C17,'[1]映射关系 '!$B$5:$F$416,5,0)</f>
        <v>50</v>
      </c>
      <c r="Q17" s="182" t="e">
        <f>#REF!/#REF!</f>
        <v>#REF!</v>
      </c>
      <c r="R17" s="182" t="e">
        <f>#REF!/#REF!</f>
        <v>#REF!</v>
      </c>
      <c r="S17" s="182" t="e">
        <f>#REF!/#REF!</f>
        <v>#REF!</v>
      </c>
      <c r="T17" s="179" t="e">
        <f>#REF!-P17</f>
        <v>#REF!</v>
      </c>
    </row>
    <row r="18" s="179" customFormat="1" ht="78.75" spans="1:20">
      <c r="A18" s="202">
        <v>40</v>
      </c>
      <c r="B18" s="392" t="s">
        <v>362</v>
      </c>
      <c r="C18" s="68" t="s">
        <v>363</v>
      </c>
      <c r="D18" s="66" t="s">
        <v>364</v>
      </c>
      <c r="E18" s="66" t="s">
        <v>365</v>
      </c>
      <c r="F18" s="66"/>
      <c r="G18" s="201"/>
      <c r="H18" s="68" t="s">
        <v>24</v>
      </c>
      <c r="I18" s="201"/>
      <c r="J18" s="203">
        <v>95</v>
      </c>
      <c r="K18" s="203">
        <v>86</v>
      </c>
      <c r="L18" s="203">
        <v>76</v>
      </c>
      <c r="M18" s="203">
        <v>61</v>
      </c>
      <c r="N18" s="203" t="s">
        <v>37</v>
      </c>
      <c r="O18" s="204">
        <v>0</v>
      </c>
      <c r="P18" s="179">
        <f>VLOOKUP(C18,'[1]映射关系 '!$B$5:$F$416,5,0)</f>
        <v>100</v>
      </c>
      <c r="Q18" s="182" t="e">
        <f>#REF!/#REF!</f>
        <v>#REF!</v>
      </c>
      <c r="R18" s="182" t="e">
        <f>#REF!/#REF!</f>
        <v>#REF!</v>
      </c>
      <c r="S18" s="182" t="e">
        <f>#REF!/#REF!</f>
        <v>#REF!</v>
      </c>
      <c r="T18" s="179" t="e">
        <f>#REF!-P18</f>
        <v>#REF!</v>
      </c>
    </row>
    <row r="19" s="179" customFormat="1" ht="94.5" spans="1:20">
      <c r="A19" s="202">
        <v>45</v>
      </c>
      <c r="B19" s="392" t="s">
        <v>366</v>
      </c>
      <c r="C19" s="68" t="s">
        <v>367</v>
      </c>
      <c r="D19" s="69" t="s">
        <v>368</v>
      </c>
      <c r="E19" s="66" t="s">
        <v>369</v>
      </c>
      <c r="F19" s="66"/>
      <c r="G19" s="66"/>
      <c r="H19" s="68" t="s">
        <v>226</v>
      </c>
      <c r="I19" s="66"/>
      <c r="J19" s="203">
        <v>48</v>
      </c>
      <c r="K19" s="203">
        <v>43</v>
      </c>
      <c r="L19" s="203">
        <v>38</v>
      </c>
      <c r="M19" s="203">
        <v>30</v>
      </c>
      <c r="N19" s="203" t="s">
        <v>354</v>
      </c>
      <c r="O19" s="204">
        <v>0.3</v>
      </c>
      <c r="P19" s="179">
        <f>VLOOKUP(C19,'[1]映射关系 '!$B$5:$F$416,5,0)</f>
        <v>50</v>
      </c>
      <c r="Q19" s="182" t="e">
        <f>#REF!/#REF!</f>
        <v>#REF!</v>
      </c>
      <c r="R19" s="182" t="e">
        <f>#REF!/#REF!</f>
        <v>#REF!</v>
      </c>
      <c r="S19" s="182" t="e">
        <f>#REF!/#REF!</f>
        <v>#REF!</v>
      </c>
      <c r="T19" s="179" t="e">
        <f>#REF!-P19</f>
        <v>#REF!</v>
      </c>
    </row>
    <row r="20" s="179" customFormat="1" ht="126" spans="1:20">
      <c r="A20" s="202">
        <v>46</v>
      </c>
      <c r="B20" s="392" t="s">
        <v>370</v>
      </c>
      <c r="C20" s="68" t="s">
        <v>371</v>
      </c>
      <c r="D20" s="66" t="s">
        <v>372</v>
      </c>
      <c r="E20" s="66" t="s">
        <v>262</v>
      </c>
      <c r="F20" s="209"/>
      <c r="G20" s="209"/>
      <c r="H20" s="68" t="s">
        <v>226</v>
      </c>
      <c r="I20" s="66" t="s">
        <v>373</v>
      </c>
      <c r="J20" s="203">
        <v>57</v>
      </c>
      <c r="K20" s="203">
        <v>49</v>
      </c>
      <c r="L20" s="203">
        <v>43</v>
      </c>
      <c r="M20" s="203">
        <v>34</v>
      </c>
      <c r="N20" s="203" t="s">
        <v>354</v>
      </c>
      <c r="O20" s="204">
        <v>0.3</v>
      </c>
      <c r="P20" s="179">
        <f>VLOOKUP(C20,'[1]映射关系 '!$B$5:$F$416,5,0)</f>
        <v>60</v>
      </c>
      <c r="Q20" s="182" t="e">
        <f>#REF!/#REF!</f>
        <v>#REF!</v>
      </c>
      <c r="R20" s="182" t="e">
        <f>#REF!/#REF!</f>
        <v>#REF!</v>
      </c>
      <c r="S20" s="182" t="e">
        <f>#REF!/#REF!</f>
        <v>#REF!</v>
      </c>
      <c r="T20" s="179" t="e">
        <f>#REF!-P20</f>
        <v>#REF!</v>
      </c>
    </row>
    <row r="21" s="179" customFormat="1" spans="1:20">
      <c r="A21" s="210" t="s">
        <v>374</v>
      </c>
      <c r="B21" s="211"/>
      <c r="C21" s="212"/>
      <c r="D21" s="200"/>
      <c r="E21" s="200"/>
      <c r="F21" s="200"/>
      <c r="G21" s="200"/>
      <c r="H21" s="200"/>
      <c r="I21" s="200"/>
      <c r="J21" s="203"/>
      <c r="K21" s="203"/>
      <c r="L21" s="203"/>
      <c r="M21" s="203"/>
      <c r="N21" s="201"/>
      <c r="O21" s="201"/>
      <c r="Q21" s="182"/>
      <c r="R21" s="182"/>
      <c r="S21" s="182"/>
    </row>
    <row r="22" s="179" customFormat="1" ht="31.5" spans="1:20">
      <c r="A22" s="202">
        <v>47</v>
      </c>
      <c r="B22" s="392" t="s">
        <v>375</v>
      </c>
      <c r="C22" s="68" t="s">
        <v>376</v>
      </c>
      <c r="D22" s="131" t="s">
        <v>377</v>
      </c>
      <c r="E22" s="131" t="s">
        <v>378</v>
      </c>
      <c r="F22" s="213" t="s">
        <v>379</v>
      </c>
      <c r="G22" s="131"/>
      <c r="H22" s="214" t="s">
        <v>226</v>
      </c>
      <c r="I22" s="131" t="s">
        <v>380</v>
      </c>
      <c r="J22" s="203">
        <v>10</v>
      </c>
      <c r="K22" s="203">
        <v>10</v>
      </c>
      <c r="L22" s="203">
        <v>9</v>
      </c>
      <c r="M22" s="203">
        <v>7</v>
      </c>
      <c r="N22" s="215" t="s">
        <v>37</v>
      </c>
      <c r="O22" s="204">
        <v>0</v>
      </c>
      <c r="P22" s="179">
        <f>VLOOKUP(C22,'[1]映射关系 '!$B$5:$F$416,5,0)</f>
        <v>11</v>
      </c>
      <c r="Q22" s="182" t="e">
        <f>#REF!/#REF!</f>
        <v>#REF!</v>
      </c>
      <c r="R22" s="182" t="e">
        <f>#REF!/#REF!</f>
        <v>#REF!</v>
      </c>
      <c r="S22" s="182" t="e">
        <f>#REF!/#REF!</f>
        <v>#REF!</v>
      </c>
      <c r="T22" s="179" t="e">
        <f>#REF!-P22</f>
        <v>#REF!</v>
      </c>
    </row>
    <row r="23" s="179" customFormat="1" ht="47.25" spans="1:20">
      <c r="A23" s="202">
        <v>48</v>
      </c>
      <c r="B23" s="392" t="s">
        <v>381</v>
      </c>
      <c r="C23" s="68" t="s">
        <v>382</v>
      </c>
      <c r="D23" s="135"/>
      <c r="E23" s="135"/>
      <c r="F23" s="216"/>
      <c r="G23" s="135"/>
      <c r="H23" s="217"/>
      <c r="I23" s="135"/>
      <c r="J23" s="203">
        <v>3</v>
      </c>
      <c r="K23" s="203">
        <v>3</v>
      </c>
      <c r="L23" s="203">
        <v>3</v>
      </c>
      <c r="M23" s="203">
        <v>2</v>
      </c>
      <c r="N23" s="215"/>
      <c r="O23" s="204"/>
      <c r="P23" s="179">
        <f>VLOOKUP(C23,'[1]映射关系 '!$B$5:$F$416,5,0)</f>
        <v>3</v>
      </c>
      <c r="Q23" s="182" t="e">
        <f>#REF!/#REF!</f>
        <v>#REF!</v>
      </c>
      <c r="R23" s="182" t="e">
        <f>#REF!/#REF!</f>
        <v>#REF!</v>
      </c>
      <c r="S23" s="182" t="e">
        <f>#REF!/#REF!</f>
        <v>#REF!</v>
      </c>
      <c r="T23" s="179" t="e">
        <f>#REF!-P23</f>
        <v>#REF!</v>
      </c>
    </row>
    <row r="24" s="179" customFormat="1" ht="31.5" spans="1:20">
      <c r="A24" s="202">
        <v>49</v>
      </c>
      <c r="B24" s="392" t="s">
        <v>383</v>
      </c>
      <c r="C24" s="68" t="s">
        <v>384</v>
      </c>
      <c r="D24" s="131" t="s">
        <v>385</v>
      </c>
      <c r="E24" s="131" t="s">
        <v>378</v>
      </c>
      <c r="F24" s="213" t="s">
        <v>379</v>
      </c>
      <c r="G24" s="131"/>
      <c r="H24" s="214" t="s">
        <v>226</v>
      </c>
      <c r="I24" s="131" t="s">
        <v>380</v>
      </c>
      <c r="J24" s="203">
        <v>25</v>
      </c>
      <c r="K24" s="203">
        <v>22</v>
      </c>
      <c r="L24" s="203">
        <v>19</v>
      </c>
      <c r="M24" s="203">
        <v>15</v>
      </c>
      <c r="N24" s="215" t="s">
        <v>37</v>
      </c>
      <c r="O24" s="204">
        <v>0</v>
      </c>
      <c r="P24" s="179">
        <f>VLOOKUP(C24,'[1]映射关系 '!$B$5:$F$416,5,0)</f>
        <v>26</v>
      </c>
      <c r="Q24" s="182" t="e">
        <f>#REF!/#REF!</f>
        <v>#REF!</v>
      </c>
      <c r="R24" s="182" t="e">
        <f>#REF!/#REF!</f>
        <v>#REF!</v>
      </c>
      <c r="S24" s="182" t="e">
        <f>#REF!/#REF!</f>
        <v>#REF!</v>
      </c>
      <c r="T24" s="179" t="e">
        <f>#REF!-P24</f>
        <v>#REF!</v>
      </c>
    </row>
    <row r="25" s="179" customFormat="1" ht="47.25" spans="1:20">
      <c r="A25" s="202">
        <v>50</v>
      </c>
      <c r="B25" s="392" t="s">
        <v>386</v>
      </c>
      <c r="C25" s="68" t="s">
        <v>387</v>
      </c>
      <c r="D25" s="135"/>
      <c r="E25" s="135"/>
      <c r="F25" s="216"/>
      <c r="G25" s="135"/>
      <c r="H25" s="217"/>
      <c r="I25" s="135"/>
      <c r="J25" s="203">
        <v>8</v>
      </c>
      <c r="K25" s="203">
        <v>7</v>
      </c>
      <c r="L25" s="203">
        <v>6</v>
      </c>
      <c r="M25" s="203">
        <v>5</v>
      </c>
      <c r="N25" s="215"/>
      <c r="O25" s="204"/>
      <c r="P25" s="179">
        <f>VLOOKUP(C25,'[1]映射关系 '!$B$5:$F$416,5,0)</f>
        <v>8</v>
      </c>
      <c r="Q25" s="182" t="e">
        <f>#REF!/#REF!</f>
        <v>#REF!</v>
      </c>
      <c r="R25" s="182" t="e">
        <f>#REF!/#REF!</f>
        <v>#REF!</v>
      </c>
      <c r="S25" s="182" t="e">
        <f>#REF!/#REF!</f>
        <v>#REF!</v>
      </c>
      <c r="T25" s="179" t="e">
        <f>#REF!-P25</f>
        <v>#REF!</v>
      </c>
    </row>
    <row r="26" s="179" customFormat="1" ht="63" spans="1:20">
      <c r="A26" s="202">
        <v>51</v>
      </c>
      <c r="B26" s="392" t="s">
        <v>388</v>
      </c>
      <c r="C26" s="68" t="s">
        <v>389</v>
      </c>
      <c r="D26" s="69" t="s">
        <v>390</v>
      </c>
      <c r="E26" s="66" t="s">
        <v>391</v>
      </c>
      <c r="F26" s="66"/>
      <c r="G26" s="66"/>
      <c r="H26" s="68" t="s">
        <v>392</v>
      </c>
      <c r="I26" s="66" t="s">
        <v>393</v>
      </c>
      <c r="J26" s="203">
        <v>7</v>
      </c>
      <c r="K26" s="203">
        <v>6</v>
      </c>
      <c r="L26" s="203">
        <v>5</v>
      </c>
      <c r="M26" s="203">
        <v>4</v>
      </c>
      <c r="N26" s="203" t="s">
        <v>37</v>
      </c>
      <c r="O26" s="218">
        <v>0</v>
      </c>
      <c r="P26" s="179">
        <f>VLOOKUP(C26,'[1]映射关系 '!$B$5:$F$416,5,0)</f>
        <v>7</v>
      </c>
      <c r="Q26" s="182" t="e">
        <f>#REF!/#REF!</f>
        <v>#REF!</v>
      </c>
      <c r="R26" s="182" t="e">
        <f>#REF!/#REF!</f>
        <v>#REF!</v>
      </c>
      <c r="S26" s="182" t="e">
        <f>#REF!/#REF!</f>
        <v>#REF!</v>
      </c>
      <c r="T26" s="179" t="e">
        <f>#REF!-P26</f>
        <v>#REF!</v>
      </c>
    </row>
    <row r="27" s="179" customFormat="1" ht="63" spans="1:20">
      <c r="A27" s="202">
        <v>52</v>
      </c>
      <c r="B27" s="392" t="s">
        <v>394</v>
      </c>
      <c r="C27" s="68" t="s">
        <v>395</v>
      </c>
      <c r="D27" s="69" t="s">
        <v>396</v>
      </c>
      <c r="E27" s="66" t="s">
        <v>397</v>
      </c>
      <c r="F27" s="66"/>
      <c r="G27" s="66"/>
      <c r="H27" s="68" t="s">
        <v>226</v>
      </c>
      <c r="I27" s="66"/>
      <c r="J27" s="203">
        <v>12</v>
      </c>
      <c r="K27" s="203">
        <v>10</v>
      </c>
      <c r="L27" s="203">
        <v>10</v>
      </c>
      <c r="M27" s="203">
        <v>8</v>
      </c>
      <c r="N27" s="203" t="s">
        <v>37</v>
      </c>
      <c r="O27" s="218">
        <v>0</v>
      </c>
      <c r="P27" s="179">
        <f>VLOOKUP(C27,'[1]映射关系 '!$B$5:$F$416,5,0)</f>
        <v>13</v>
      </c>
      <c r="Q27" s="182" t="e">
        <f>#REF!/#REF!</f>
        <v>#REF!</v>
      </c>
      <c r="R27" s="182" t="e">
        <f>#REF!/#REF!</f>
        <v>#REF!</v>
      </c>
      <c r="S27" s="182" t="e">
        <f>#REF!/#REF!</f>
        <v>#REF!</v>
      </c>
      <c r="T27" s="179" t="e">
        <f>#REF!-P27</f>
        <v>#REF!</v>
      </c>
    </row>
    <row r="28" s="179" customFormat="1" ht="30.75" spans="1:20">
      <c r="A28" s="202">
        <v>53</v>
      </c>
      <c r="B28" s="392" t="s">
        <v>398</v>
      </c>
      <c r="C28" s="68" t="s">
        <v>399</v>
      </c>
      <c r="D28" s="77" t="s">
        <v>400</v>
      </c>
      <c r="E28" s="77" t="s">
        <v>401</v>
      </c>
      <c r="F28" s="77" t="s">
        <v>402</v>
      </c>
      <c r="G28" s="77"/>
      <c r="H28" s="77" t="s">
        <v>226</v>
      </c>
      <c r="I28" s="77" t="s">
        <v>393</v>
      </c>
      <c r="J28" s="203">
        <v>6</v>
      </c>
      <c r="K28" s="203">
        <v>5</v>
      </c>
      <c r="L28" s="203">
        <v>4</v>
      </c>
      <c r="M28" s="203">
        <v>3</v>
      </c>
      <c r="N28" s="203" t="s">
        <v>37</v>
      </c>
      <c r="O28" s="218">
        <v>0</v>
      </c>
      <c r="P28" s="179">
        <f>VLOOKUP(C28,'[1]映射关系 '!$B$5:$F$416,5,0)</f>
        <v>6</v>
      </c>
      <c r="Q28" s="182" t="e">
        <f>#REF!/#REF!</f>
        <v>#REF!</v>
      </c>
      <c r="R28" s="182" t="e">
        <f>#REF!/#REF!</f>
        <v>#REF!</v>
      </c>
      <c r="S28" s="182" t="e">
        <f>#REF!/#REF!</f>
        <v>#REF!</v>
      </c>
      <c r="T28" s="179" t="e">
        <f>#REF!-P28</f>
        <v>#REF!</v>
      </c>
    </row>
    <row r="29" s="179" customFormat="1" ht="31.5" spans="1:20">
      <c r="A29" s="202">
        <v>54</v>
      </c>
      <c r="B29" s="392" t="s">
        <v>403</v>
      </c>
      <c r="C29" s="68" t="s">
        <v>404</v>
      </c>
      <c r="D29" s="81"/>
      <c r="E29" s="81"/>
      <c r="F29" s="81"/>
      <c r="G29" s="81"/>
      <c r="H29" s="81"/>
      <c r="I29" s="81"/>
      <c r="J29" s="203">
        <v>2</v>
      </c>
      <c r="K29" s="203">
        <v>2</v>
      </c>
      <c r="L29" s="203">
        <v>1</v>
      </c>
      <c r="M29" s="203">
        <v>1</v>
      </c>
      <c r="N29" s="203" t="s">
        <v>37</v>
      </c>
      <c r="O29" s="218">
        <v>0</v>
      </c>
      <c r="P29" s="179">
        <f>VLOOKUP(C29,'[1]映射关系 '!$B$5:$F$416,5,0)</f>
        <v>2</v>
      </c>
      <c r="Q29" s="182" t="e">
        <f>#REF!/#REF!</f>
        <v>#REF!</v>
      </c>
      <c r="R29" s="182" t="e">
        <f>#REF!/#REF!</f>
        <v>#REF!</v>
      </c>
      <c r="S29" s="182" t="e">
        <f>#REF!/#REF!</f>
        <v>#REF!</v>
      </c>
      <c r="T29" s="179" t="e">
        <f>#REF!-P29</f>
        <v>#REF!</v>
      </c>
    </row>
    <row r="30" s="179" customFormat="1" ht="47.25" spans="1:20">
      <c r="A30" s="202">
        <v>55</v>
      </c>
      <c r="B30" s="392" t="s">
        <v>405</v>
      </c>
      <c r="C30" s="68" t="s">
        <v>406</v>
      </c>
      <c r="D30" s="79"/>
      <c r="E30" s="79"/>
      <c r="F30" s="79"/>
      <c r="G30" s="79"/>
      <c r="H30" s="79"/>
      <c r="I30" s="79"/>
      <c r="J30" s="203">
        <v>6</v>
      </c>
      <c r="K30" s="203">
        <v>5</v>
      </c>
      <c r="L30" s="203">
        <v>4</v>
      </c>
      <c r="M30" s="203">
        <v>3</v>
      </c>
      <c r="N30" s="203" t="s">
        <v>37</v>
      </c>
      <c r="O30" s="218">
        <v>0</v>
      </c>
      <c r="P30" s="179">
        <f>VLOOKUP(C30,'[1]映射关系 '!$B$5:$F$416,5,0)</f>
        <v>6</v>
      </c>
      <c r="Q30" s="182" t="e">
        <f>#REF!/#REF!</f>
        <v>#REF!</v>
      </c>
      <c r="R30" s="182" t="e">
        <f>#REF!/#REF!</f>
        <v>#REF!</v>
      </c>
      <c r="S30" s="182" t="e">
        <f>#REF!/#REF!</f>
        <v>#REF!</v>
      </c>
      <c r="T30" s="179" t="e">
        <f>#REF!-P30</f>
        <v>#REF!</v>
      </c>
    </row>
    <row r="31" s="179" customFormat="1" ht="30.75" spans="1:20">
      <c r="A31" s="202">
        <v>56</v>
      </c>
      <c r="B31" s="392" t="s">
        <v>407</v>
      </c>
      <c r="C31" s="219" t="s">
        <v>408</v>
      </c>
      <c r="D31" s="77" t="s">
        <v>409</v>
      </c>
      <c r="E31" s="77" t="s">
        <v>410</v>
      </c>
      <c r="F31" s="77" t="s">
        <v>212</v>
      </c>
      <c r="G31" s="220"/>
      <c r="H31" s="77" t="s">
        <v>226</v>
      </c>
      <c r="I31" s="77"/>
      <c r="J31" s="203">
        <v>7</v>
      </c>
      <c r="K31" s="203">
        <v>6</v>
      </c>
      <c r="L31" s="203">
        <v>5</v>
      </c>
      <c r="M31" s="203">
        <v>4</v>
      </c>
      <c r="N31" s="203" t="s">
        <v>37</v>
      </c>
      <c r="O31" s="218">
        <v>0</v>
      </c>
      <c r="P31" s="179">
        <f>VLOOKUP(C31,'[1]映射关系 '!$B$5:$F$416,5,0)</f>
        <v>7</v>
      </c>
      <c r="Q31" s="182" t="e">
        <f>#REF!/#REF!</f>
        <v>#REF!</v>
      </c>
      <c r="R31" s="182" t="e">
        <f>#REF!/#REF!</f>
        <v>#REF!</v>
      </c>
      <c r="S31" s="182" t="e">
        <f>#REF!/#REF!</f>
        <v>#REF!</v>
      </c>
      <c r="T31" s="179" t="e">
        <f>#REF!-P31</f>
        <v>#REF!</v>
      </c>
    </row>
    <row r="32" s="179" customFormat="1" ht="47.25" spans="1:20">
      <c r="A32" s="202">
        <v>57</v>
      </c>
      <c r="B32" s="392" t="s">
        <v>411</v>
      </c>
      <c r="C32" s="221" t="s">
        <v>412</v>
      </c>
      <c r="D32" s="79"/>
      <c r="E32" s="79"/>
      <c r="F32" s="79"/>
      <c r="G32" s="222"/>
      <c r="H32" s="79"/>
      <c r="I32" s="79"/>
      <c r="J32" s="203">
        <v>2</v>
      </c>
      <c r="K32" s="203">
        <v>2</v>
      </c>
      <c r="L32" s="203">
        <v>2</v>
      </c>
      <c r="M32" s="203">
        <v>1</v>
      </c>
      <c r="N32" s="203" t="s">
        <v>37</v>
      </c>
      <c r="O32" s="218">
        <v>0</v>
      </c>
      <c r="P32" s="179">
        <f>VLOOKUP(C32,'[1]映射关系 '!$B$5:$F$416,5,0)</f>
        <v>2</v>
      </c>
      <c r="Q32" s="182" t="e">
        <f>#REF!/#REF!</f>
        <v>#REF!</v>
      </c>
      <c r="R32" s="182" t="e">
        <f>#REF!/#REF!</f>
        <v>#REF!</v>
      </c>
      <c r="S32" s="182" t="e">
        <f>#REF!/#REF!</f>
        <v>#REF!</v>
      </c>
      <c r="T32" s="179" t="e">
        <f>#REF!-P32</f>
        <v>#REF!</v>
      </c>
    </row>
    <row r="33" s="179" customFormat="1" ht="31.5" spans="1:20">
      <c r="A33" s="202">
        <v>58</v>
      </c>
      <c r="B33" s="392" t="s">
        <v>413</v>
      </c>
      <c r="C33" s="223" t="s">
        <v>414</v>
      </c>
      <c r="D33" s="77" t="s">
        <v>415</v>
      </c>
      <c r="E33" s="77" t="s">
        <v>416</v>
      </c>
      <c r="F33" s="77" t="s">
        <v>212</v>
      </c>
      <c r="G33" s="77" t="s">
        <v>417</v>
      </c>
      <c r="H33" s="77" t="s">
        <v>392</v>
      </c>
      <c r="I33" s="77" t="s">
        <v>418</v>
      </c>
      <c r="J33" s="203">
        <v>27</v>
      </c>
      <c r="K33" s="203">
        <v>24</v>
      </c>
      <c r="L33" s="203">
        <v>21</v>
      </c>
      <c r="M33" s="203">
        <v>17</v>
      </c>
      <c r="N33" s="203" t="s">
        <v>37</v>
      </c>
      <c r="O33" s="218">
        <v>0</v>
      </c>
      <c r="P33" s="179">
        <f>VLOOKUP(C33,'[1]映射关系 '!$B$5:$F$416,5,0)</f>
        <v>28</v>
      </c>
      <c r="Q33" s="182" t="e">
        <f>#REF!/#REF!</f>
        <v>#REF!</v>
      </c>
      <c r="R33" s="182" t="e">
        <f>#REF!/#REF!</f>
        <v>#REF!</v>
      </c>
      <c r="S33" s="182" t="e">
        <f>#REF!/#REF!</f>
        <v>#REF!</v>
      </c>
      <c r="T33" s="179" t="e">
        <f>#REF!-P33</f>
        <v>#REF!</v>
      </c>
    </row>
    <row r="34" s="179" customFormat="1" ht="47.25" spans="1:20">
      <c r="A34" s="202">
        <v>59</v>
      </c>
      <c r="B34" s="392" t="s">
        <v>419</v>
      </c>
      <c r="C34" s="68" t="s">
        <v>420</v>
      </c>
      <c r="D34" s="81"/>
      <c r="E34" s="81"/>
      <c r="F34" s="81"/>
      <c r="G34" s="81"/>
      <c r="H34" s="81"/>
      <c r="I34" s="81"/>
      <c r="J34" s="203">
        <v>8</v>
      </c>
      <c r="K34" s="203">
        <v>7</v>
      </c>
      <c r="L34" s="203">
        <v>6</v>
      </c>
      <c r="M34" s="203">
        <v>5</v>
      </c>
      <c r="N34" s="203" t="s">
        <v>37</v>
      </c>
      <c r="O34" s="218">
        <v>0</v>
      </c>
      <c r="P34" s="179">
        <f>VLOOKUP(C34,'[1]映射关系 '!$B$5:$F$416,5,0)</f>
        <v>8</v>
      </c>
      <c r="Q34" s="182" t="e">
        <f>#REF!/#REF!</f>
        <v>#REF!</v>
      </c>
      <c r="R34" s="182" t="e">
        <f>#REF!/#REF!</f>
        <v>#REF!</v>
      </c>
      <c r="S34" s="182" t="e">
        <f>#REF!/#REF!</f>
        <v>#REF!</v>
      </c>
      <c r="T34" s="179" t="e">
        <f>#REF!-P34</f>
        <v>#REF!</v>
      </c>
    </row>
    <row r="35" s="179" customFormat="1" ht="63" spans="1:20">
      <c r="A35" s="202">
        <v>60</v>
      </c>
      <c r="B35" s="392" t="s">
        <v>421</v>
      </c>
      <c r="C35" s="68" t="s">
        <v>422</v>
      </c>
      <c r="D35" s="79"/>
      <c r="E35" s="79"/>
      <c r="F35" s="79"/>
      <c r="G35" s="79"/>
      <c r="H35" s="79"/>
      <c r="I35" s="79"/>
      <c r="J35" s="203">
        <v>27</v>
      </c>
      <c r="K35" s="203">
        <v>24</v>
      </c>
      <c r="L35" s="203">
        <v>21</v>
      </c>
      <c r="M35" s="203">
        <v>17</v>
      </c>
      <c r="N35" s="203" t="s">
        <v>37</v>
      </c>
      <c r="O35" s="218">
        <v>0</v>
      </c>
      <c r="P35" s="179">
        <f>VLOOKUP(C35,'[1]映射关系 '!$B$5:$F$416,5,0)</f>
        <v>28</v>
      </c>
      <c r="Q35" s="182" t="e">
        <f>#REF!/#REF!</f>
        <v>#REF!</v>
      </c>
      <c r="R35" s="182" t="e">
        <f>#REF!/#REF!</f>
        <v>#REF!</v>
      </c>
      <c r="S35" s="182" t="e">
        <f>#REF!/#REF!</f>
        <v>#REF!</v>
      </c>
      <c r="T35" s="179" t="e">
        <f>#REF!-P35</f>
        <v>#REF!</v>
      </c>
    </row>
    <row r="36" s="179" customFormat="1" ht="63" spans="1:20">
      <c r="A36" s="202">
        <v>61</v>
      </c>
      <c r="B36" s="392" t="s">
        <v>423</v>
      </c>
      <c r="C36" s="68" t="s">
        <v>424</v>
      </c>
      <c r="D36" s="69" t="s">
        <v>425</v>
      </c>
      <c r="E36" s="66" t="s">
        <v>426</v>
      </c>
      <c r="F36" s="66"/>
      <c r="G36" s="66"/>
      <c r="H36" s="68" t="s">
        <v>226</v>
      </c>
      <c r="I36" s="66"/>
      <c r="J36" s="203">
        <v>12</v>
      </c>
      <c r="K36" s="203">
        <v>10</v>
      </c>
      <c r="L36" s="203">
        <v>10</v>
      </c>
      <c r="M36" s="203">
        <v>8</v>
      </c>
      <c r="N36" s="203" t="s">
        <v>26</v>
      </c>
      <c r="O36" s="218">
        <v>1</v>
      </c>
      <c r="P36" s="179">
        <f>VLOOKUP(C36,'[1]映射关系 '!$B$5:$F$416,5,0)</f>
        <v>13</v>
      </c>
      <c r="Q36" s="182" t="e">
        <f>#REF!/#REF!</f>
        <v>#REF!</v>
      </c>
      <c r="R36" s="182" t="e">
        <f>#REF!/#REF!</f>
        <v>#REF!</v>
      </c>
      <c r="S36" s="182" t="e">
        <f>#REF!/#REF!</f>
        <v>#REF!</v>
      </c>
      <c r="T36" s="179" t="e">
        <f>#REF!-P36</f>
        <v>#REF!</v>
      </c>
    </row>
    <row r="37" s="179" customFormat="1" ht="148.5" spans="1:20">
      <c r="A37" s="202">
        <v>62</v>
      </c>
      <c r="B37" s="392" t="s">
        <v>427</v>
      </c>
      <c r="C37" s="68" t="s">
        <v>428</v>
      </c>
      <c r="D37" s="69" t="s">
        <v>429</v>
      </c>
      <c r="E37" s="66" t="s">
        <v>430</v>
      </c>
      <c r="F37" s="66" t="s">
        <v>212</v>
      </c>
      <c r="G37" s="66"/>
      <c r="H37" s="68" t="s">
        <v>226</v>
      </c>
      <c r="I37" s="208" t="s">
        <v>431</v>
      </c>
      <c r="J37" s="203">
        <v>415</v>
      </c>
      <c r="K37" s="203">
        <v>360</v>
      </c>
      <c r="L37" s="203">
        <v>320</v>
      </c>
      <c r="M37" s="203">
        <v>256</v>
      </c>
      <c r="N37" s="203" t="s">
        <v>37</v>
      </c>
      <c r="O37" s="218">
        <v>0</v>
      </c>
      <c r="P37" s="179">
        <f>VLOOKUP(C37,'[1]映射关系 '!$B$5:$F$416,5,0)</f>
        <v>415</v>
      </c>
      <c r="Q37" s="182" t="e">
        <f>#REF!/#REF!</f>
        <v>#REF!</v>
      </c>
      <c r="R37" s="182" t="e">
        <f>#REF!/#REF!</f>
        <v>#REF!</v>
      </c>
      <c r="S37" s="182" t="e">
        <f>#REF!/#REF!</f>
        <v>#REF!</v>
      </c>
      <c r="T37" s="179" t="e">
        <f>#REF!-P37</f>
        <v>#REF!</v>
      </c>
    </row>
    <row r="38" s="180" customFormat="1" ht="31.5" spans="1:20">
      <c r="A38" s="202">
        <v>63</v>
      </c>
      <c r="B38" s="392" t="s">
        <v>432</v>
      </c>
      <c r="C38" s="68" t="s">
        <v>433</v>
      </c>
      <c r="D38" s="69"/>
      <c r="E38" s="66"/>
      <c r="F38" s="66"/>
      <c r="G38" s="66"/>
      <c r="H38" s="68"/>
      <c r="I38" s="66"/>
      <c r="J38" s="203">
        <v>125</v>
      </c>
      <c r="K38" s="203">
        <v>108</v>
      </c>
      <c r="L38" s="203">
        <v>96</v>
      </c>
      <c r="M38" s="203">
        <v>77</v>
      </c>
      <c r="N38" s="203" t="s">
        <v>37</v>
      </c>
      <c r="O38" s="218">
        <v>0</v>
      </c>
      <c r="P38" s="179">
        <f>VLOOKUP(C38,'[1]映射关系 '!$B$5:$F$416,5,0)</f>
        <v>125</v>
      </c>
      <c r="Q38" s="182" t="e">
        <f>#REF!/#REF!</f>
        <v>#REF!</v>
      </c>
      <c r="R38" s="182" t="e">
        <f>#REF!/#REF!</f>
        <v>#REF!</v>
      </c>
      <c r="S38" s="182" t="e">
        <f>#REF!/#REF!</f>
        <v>#REF!</v>
      </c>
      <c r="T38" s="179" t="e">
        <f>#REF!-P38</f>
        <v>#REF!</v>
      </c>
    </row>
    <row r="39" s="179" customFormat="1" ht="78.75" spans="1:20">
      <c r="A39" s="202">
        <v>64</v>
      </c>
      <c r="B39" s="392" t="s">
        <v>434</v>
      </c>
      <c r="C39" s="68" t="s">
        <v>435</v>
      </c>
      <c r="D39" s="69" t="s">
        <v>436</v>
      </c>
      <c r="E39" s="66" t="s">
        <v>437</v>
      </c>
      <c r="F39" s="66"/>
      <c r="G39" s="66"/>
      <c r="H39" s="68" t="s">
        <v>226</v>
      </c>
      <c r="I39" s="66" t="s">
        <v>438</v>
      </c>
      <c r="J39" s="203">
        <v>333</v>
      </c>
      <c r="K39" s="203">
        <v>285</v>
      </c>
      <c r="L39" s="203">
        <v>247</v>
      </c>
      <c r="M39" s="203">
        <v>198</v>
      </c>
      <c r="N39" s="203" t="s">
        <v>354</v>
      </c>
      <c r="O39" s="204">
        <v>0.2</v>
      </c>
      <c r="P39" s="179">
        <f>VLOOKUP(C39,'[1]映射关系 '!$B$5:$F$416,5,0)</f>
        <v>350</v>
      </c>
      <c r="Q39" s="182" t="e">
        <f>#REF!/#REF!</f>
        <v>#REF!</v>
      </c>
      <c r="R39" s="182" t="e">
        <f>#REF!/#REF!</f>
        <v>#REF!</v>
      </c>
      <c r="S39" s="182" t="e">
        <f>#REF!/#REF!</f>
        <v>#REF!</v>
      </c>
      <c r="T39" s="179" t="e">
        <f>#REF!-P39</f>
        <v>#REF!</v>
      </c>
    </row>
    <row r="40" s="179" customFormat="1" ht="63" spans="1:20">
      <c r="A40" s="202">
        <v>65</v>
      </c>
      <c r="B40" s="392" t="s">
        <v>439</v>
      </c>
      <c r="C40" s="68" t="s">
        <v>440</v>
      </c>
      <c r="D40" s="69" t="s">
        <v>441</v>
      </c>
      <c r="E40" s="66" t="s">
        <v>442</v>
      </c>
      <c r="F40" s="66"/>
      <c r="G40" s="207"/>
      <c r="H40" s="68" t="s">
        <v>24</v>
      </c>
      <c r="I40" s="208" t="s">
        <v>443</v>
      </c>
      <c r="J40" s="203">
        <v>19</v>
      </c>
      <c r="K40" s="203">
        <v>17</v>
      </c>
      <c r="L40" s="203">
        <v>15</v>
      </c>
      <c r="M40" s="203">
        <v>12</v>
      </c>
      <c r="N40" s="203" t="s">
        <v>26</v>
      </c>
      <c r="O40" s="218">
        <v>1</v>
      </c>
      <c r="P40" s="179">
        <f>VLOOKUP(C40,'[1]映射关系 '!$B$5:$F$416,5,0)</f>
        <v>20</v>
      </c>
      <c r="Q40" s="182" t="e">
        <f>#REF!/#REF!</f>
        <v>#REF!</v>
      </c>
      <c r="R40" s="182" t="e">
        <f>#REF!/#REF!</f>
        <v>#REF!</v>
      </c>
      <c r="S40" s="182" t="e">
        <f>#REF!/#REF!</f>
        <v>#REF!</v>
      </c>
      <c r="T40" s="179" t="e">
        <f>#REF!-P40</f>
        <v>#REF!</v>
      </c>
    </row>
    <row r="41" s="179" customFormat="1" ht="63" spans="1:20">
      <c r="A41" s="202">
        <v>66</v>
      </c>
      <c r="B41" s="392" t="s">
        <v>444</v>
      </c>
      <c r="C41" s="68" t="s">
        <v>445</v>
      </c>
      <c r="D41" s="69" t="s">
        <v>446</v>
      </c>
      <c r="E41" s="66" t="s">
        <v>447</v>
      </c>
      <c r="F41" s="66"/>
      <c r="G41" s="66"/>
      <c r="H41" s="68" t="s">
        <v>226</v>
      </c>
      <c r="I41" s="66"/>
      <c r="J41" s="203">
        <v>67</v>
      </c>
      <c r="K41" s="203">
        <v>60</v>
      </c>
      <c r="L41" s="203">
        <v>54</v>
      </c>
      <c r="M41" s="203">
        <v>43</v>
      </c>
      <c r="N41" s="203" t="s">
        <v>26</v>
      </c>
      <c r="O41" s="218">
        <v>1</v>
      </c>
      <c r="P41" s="179">
        <f>VLOOKUP(C41,'[1]映射关系 '!$B$5:$F$416,5,0)</f>
        <v>70</v>
      </c>
      <c r="Q41" s="182" t="e">
        <f>#REF!/#REF!</f>
        <v>#REF!</v>
      </c>
      <c r="R41" s="182" t="e">
        <f>#REF!/#REF!</f>
        <v>#REF!</v>
      </c>
      <c r="S41" s="182" t="e">
        <f>#REF!/#REF!</f>
        <v>#REF!</v>
      </c>
      <c r="T41" s="179" t="e">
        <f>#REF!-P41</f>
        <v>#REF!</v>
      </c>
    </row>
    <row r="42" s="179" customFormat="1" ht="31.5" spans="1:20">
      <c r="A42" s="202">
        <v>67</v>
      </c>
      <c r="B42" s="392" t="s">
        <v>448</v>
      </c>
      <c r="C42" s="68" t="s">
        <v>449</v>
      </c>
      <c r="D42" s="77" t="s">
        <v>450</v>
      </c>
      <c r="E42" s="77" t="s">
        <v>451</v>
      </c>
      <c r="F42" s="77" t="s">
        <v>212</v>
      </c>
      <c r="G42" s="77"/>
      <c r="H42" s="77" t="s">
        <v>226</v>
      </c>
      <c r="I42" s="201"/>
      <c r="J42" s="203">
        <v>426</v>
      </c>
      <c r="K42" s="203">
        <v>371</v>
      </c>
      <c r="L42" s="203">
        <v>323</v>
      </c>
      <c r="M42" s="203">
        <v>258</v>
      </c>
      <c r="N42" s="203" t="s">
        <v>37</v>
      </c>
      <c r="O42" s="218">
        <v>0</v>
      </c>
      <c r="P42" s="179">
        <f>VLOOKUP(C42,'[1]映射关系 '!$B$5:$F$416,5,0)</f>
        <v>448</v>
      </c>
      <c r="Q42" s="182" t="e">
        <f>#REF!/#REF!</f>
        <v>#REF!</v>
      </c>
      <c r="R42" s="182" t="e">
        <f>#REF!/#REF!</f>
        <v>#REF!</v>
      </c>
      <c r="S42" s="182" t="e">
        <f>#REF!/#REF!</f>
        <v>#REF!</v>
      </c>
      <c r="T42" s="179" t="e">
        <f>#REF!-P42</f>
        <v>#REF!</v>
      </c>
    </row>
    <row r="43" s="179" customFormat="1" ht="47.25" spans="1:20">
      <c r="A43" s="202">
        <v>68</v>
      </c>
      <c r="B43" s="392" t="s">
        <v>452</v>
      </c>
      <c r="C43" s="68" t="s">
        <v>453</v>
      </c>
      <c r="D43" s="79"/>
      <c r="E43" s="79"/>
      <c r="F43" s="79"/>
      <c r="G43" s="79"/>
      <c r="H43" s="79"/>
      <c r="I43" s="201"/>
      <c r="J43" s="203">
        <v>128</v>
      </c>
      <c r="K43" s="203">
        <v>111</v>
      </c>
      <c r="L43" s="203">
        <v>97</v>
      </c>
      <c r="M43" s="203">
        <v>77</v>
      </c>
      <c r="N43" s="203" t="s">
        <v>37</v>
      </c>
      <c r="O43" s="218">
        <v>0</v>
      </c>
      <c r="P43" s="179">
        <f>VLOOKUP(C43,'[1]映射关系 '!$B$5:$F$416,5,0)</f>
        <v>134</v>
      </c>
      <c r="Q43" s="182" t="e">
        <f>#REF!/#REF!</f>
        <v>#REF!</v>
      </c>
      <c r="R43" s="182" t="e">
        <f>#REF!/#REF!</f>
        <v>#REF!</v>
      </c>
      <c r="S43" s="182" t="e">
        <f>#REF!/#REF!</f>
        <v>#REF!</v>
      </c>
      <c r="T43" s="179" t="e">
        <f>#REF!-P43</f>
        <v>#REF!</v>
      </c>
    </row>
    <row r="44" s="179" customFormat="1" ht="63" spans="1:20">
      <c r="A44" s="202">
        <v>69</v>
      </c>
      <c r="B44" s="392" t="s">
        <v>454</v>
      </c>
      <c r="C44" s="68" t="s">
        <v>455</v>
      </c>
      <c r="D44" s="66" t="s">
        <v>456</v>
      </c>
      <c r="E44" s="66" t="s">
        <v>457</v>
      </c>
      <c r="F44" s="66"/>
      <c r="G44" s="201"/>
      <c r="H44" s="224" t="s">
        <v>226</v>
      </c>
      <c r="I44" s="201"/>
      <c r="J44" s="203">
        <v>257</v>
      </c>
      <c r="K44" s="203">
        <v>228</v>
      </c>
      <c r="L44" s="203">
        <v>200</v>
      </c>
      <c r="M44" s="203">
        <v>160</v>
      </c>
      <c r="N44" s="203" t="s">
        <v>37</v>
      </c>
      <c r="O44" s="218">
        <v>0</v>
      </c>
      <c r="P44" s="179">
        <f>VLOOKUP(C44,'[1]映射关系 '!$B$5:$F$416,5,0)</f>
        <v>270</v>
      </c>
      <c r="Q44" s="182" t="e">
        <f>#REF!/#REF!</f>
        <v>#REF!</v>
      </c>
      <c r="R44" s="182" t="e">
        <f>#REF!/#REF!</f>
        <v>#REF!</v>
      </c>
      <c r="S44" s="182" t="e">
        <f>#REF!/#REF!</f>
        <v>#REF!</v>
      </c>
      <c r="T44" s="179" t="e">
        <f>#REF!-P44</f>
        <v>#REF!</v>
      </c>
    </row>
    <row r="45" s="179" customFormat="1" ht="63" spans="1:20">
      <c r="A45" s="202">
        <v>70</v>
      </c>
      <c r="B45" s="392" t="s">
        <v>458</v>
      </c>
      <c r="C45" s="68" t="s">
        <v>459</v>
      </c>
      <c r="D45" s="66" t="s">
        <v>460</v>
      </c>
      <c r="E45" s="66" t="s">
        <v>461</v>
      </c>
      <c r="F45" s="66"/>
      <c r="G45" s="201"/>
      <c r="H45" s="224" t="s">
        <v>226</v>
      </c>
      <c r="I45" s="201"/>
      <c r="J45" s="203">
        <v>426</v>
      </c>
      <c r="K45" s="203">
        <v>371</v>
      </c>
      <c r="L45" s="203">
        <v>323</v>
      </c>
      <c r="M45" s="203">
        <v>258</v>
      </c>
      <c r="N45" s="203" t="s">
        <v>37</v>
      </c>
      <c r="O45" s="218">
        <v>0</v>
      </c>
      <c r="P45" s="179">
        <f>VLOOKUP(C45,'[1]映射关系 '!$B$5:$F$416,5,0)</f>
        <v>448</v>
      </c>
      <c r="Q45" s="182" t="e">
        <f>#REF!/#REF!</f>
        <v>#REF!</v>
      </c>
      <c r="R45" s="182" t="e">
        <f>#REF!/#REF!</f>
        <v>#REF!</v>
      </c>
      <c r="S45" s="182" t="e">
        <f>#REF!/#REF!</f>
        <v>#REF!</v>
      </c>
      <c r="T45" s="179" t="e">
        <f>#REF!-P45</f>
        <v>#REF!</v>
      </c>
    </row>
    <row r="46" s="179" customFormat="1" ht="31.5" spans="1:20">
      <c r="A46" s="202">
        <v>71</v>
      </c>
      <c r="B46" s="392" t="s">
        <v>462</v>
      </c>
      <c r="C46" s="68" t="s">
        <v>463</v>
      </c>
      <c r="D46" s="77" t="s">
        <v>464</v>
      </c>
      <c r="E46" s="77" t="s">
        <v>465</v>
      </c>
      <c r="F46" s="77" t="s">
        <v>212</v>
      </c>
      <c r="G46" s="77"/>
      <c r="H46" s="77" t="s">
        <v>226</v>
      </c>
      <c r="I46" s="77" t="s">
        <v>466</v>
      </c>
      <c r="J46" s="203">
        <v>179</v>
      </c>
      <c r="K46" s="203">
        <v>155</v>
      </c>
      <c r="L46" s="203">
        <v>135</v>
      </c>
      <c r="M46" s="203">
        <v>108</v>
      </c>
      <c r="N46" s="225" t="s">
        <v>354</v>
      </c>
      <c r="O46" s="218">
        <v>0.2</v>
      </c>
      <c r="P46" s="179">
        <f>VLOOKUP(C46,'[1]映射关系 '!$B$5:$F$416,5,0)</f>
        <v>179</v>
      </c>
      <c r="Q46" s="182" t="e">
        <f>#REF!/#REF!</f>
        <v>#REF!</v>
      </c>
      <c r="R46" s="182" t="e">
        <f>#REF!/#REF!</f>
        <v>#REF!</v>
      </c>
      <c r="S46" s="182" t="e">
        <f>#REF!/#REF!</f>
        <v>#REF!</v>
      </c>
      <c r="T46" s="179" t="e">
        <f>#REF!-P46</f>
        <v>#REF!</v>
      </c>
    </row>
    <row r="47" s="179" customFormat="1" ht="47.25" spans="1:20">
      <c r="A47" s="202">
        <v>72</v>
      </c>
      <c r="B47" s="392" t="s">
        <v>467</v>
      </c>
      <c r="C47" s="68" t="s">
        <v>468</v>
      </c>
      <c r="D47" s="79"/>
      <c r="E47" s="79"/>
      <c r="F47" s="79"/>
      <c r="G47" s="79"/>
      <c r="H47" s="79"/>
      <c r="I47" s="79"/>
      <c r="J47" s="203">
        <v>54</v>
      </c>
      <c r="K47" s="203">
        <v>47</v>
      </c>
      <c r="L47" s="203">
        <v>41</v>
      </c>
      <c r="M47" s="203">
        <v>32</v>
      </c>
      <c r="N47" s="225"/>
      <c r="O47" s="218"/>
      <c r="P47" s="179">
        <f>VLOOKUP(C47,'[1]映射关系 '!$B$5:$F$416,5,0)</f>
        <v>54</v>
      </c>
      <c r="Q47" s="182" t="e">
        <f>#REF!/#REF!</f>
        <v>#REF!</v>
      </c>
      <c r="R47" s="182" t="e">
        <f>#REF!/#REF!</f>
        <v>#REF!</v>
      </c>
      <c r="S47" s="182" t="e">
        <f>#REF!/#REF!</f>
        <v>#REF!</v>
      </c>
      <c r="T47" s="179" t="e">
        <f>#REF!-P47</f>
        <v>#REF!</v>
      </c>
    </row>
    <row r="48" s="179" customFormat="1" spans="1:20">
      <c r="A48" s="210" t="s">
        <v>469</v>
      </c>
      <c r="B48" s="211"/>
      <c r="C48" s="212"/>
      <c r="D48" s="200"/>
      <c r="E48" s="200"/>
      <c r="F48" s="200"/>
      <c r="G48" s="200"/>
      <c r="H48" s="200"/>
      <c r="I48" s="226"/>
      <c r="J48" s="203"/>
      <c r="K48" s="203"/>
      <c r="L48" s="203"/>
      <c r="M48" s="203"/>
      <c r="N48" s="201"/>
      <c r="O48" s="201"/>
      <c r="Q48" s="182"/>
      <c r="R48" s="182"/>
      <c r="S48" s="182"/>
    </row>
    <row r="49" s="179" customFormat="1" ht="43" customHeight="1" spans="1:20">
      <c r="A49" s="202">
        <v>73</v>
      </c>
      <c r="B49" s="392" t="s">
        <v>470</v>
      </c>
      <c r="C49" s="68" t="s">
        <v>471</v>
      </c>
      <c r="D49" s="131" t="s">
        <v>472</v>
      </c>
      <c r="E49" s="131" t="s">
        <v>473</v>
      </c>
      <c r="F49" s="131" t="s">
        <v>212</v>
      </c>
      <c r="G49" s="131"/>
      <c r="H49" s="131" t="s">
        <v>226</v>
      </c>
      <c r="I49" s="227" t="s">
        <v>474</v>
      </c>
      <c r="J49" s="203">
        <v>1283</v>
      </c>
      <c r="K49" s="203">
        <v>1093</v>
      </c>
      <c r="L49" s="203">
        <v>950</v>
      </c>
      <c r="M49" s="203">
        <v>760</v>
      </c>
      <c r="N49" s="225" t="s">
        <v>354</v>
      </c>
      <c r="O49" s="218">
        <v>0.2</v>
      </c>
      <c r="P49" s="179">
        <f>VLOOKUP(C49,'[1]映射关系 '!$B$5:$F$416,5,0)</f>
        <v>1350</v>
      </c>
      <c r="Q49" s="182" t="e">
        <f>#REF!/#REF!</f>
        <v>#REF!</v>
      </c>
      <c r="R49" s="182" t="e">
        <f>#REF!/#REF!</f>
        <v>#REF!</v>
      </c>
      <c r="S49" s="182" t="e">
        <f>#REF!/#REF!</f>
        <v>#REF!</v>
      </c>
      <c r="T49" s="179" t="e">
        <f>#REF!-P49</f>
        <v>#REF!</v>
      </c>
    </row>
    <row r="50" s="179" customFormat="1" ht="87" customHeight="1" spans="1:20">
      <c r="A50" s="202">
        <v>74</v>
      </c>
      <c r="B50" s="392" t="s">
        <v>475</v>
      </c>
      <c r="C50" s="95" t="s">
        <v>476</v>
      </c>
      <c r="D50" s="135"/>
      <c r="E50" s="135"/>
      <c r="F50" s="135"/>
      <c r="G50" s="135"/>
      <c r="H50" s="135"/>
      <c r="I50" s="228"/>
      <c r="J50" s="203">
        <v>385</v>
      </c>
      <c r="K50" s="203">
        <v>328</v>
      </c>
      <c r="L50" s="203">
        <v>285</v>
      </c>
      <c r="M50" s="203">
        <v>228</v>
      </c>
      <c r="N50" s="225"/>
      <c r="O50" s="218"/>
      <c r="P50" s="179">
        <f>VLOOKUP(C50,'[1]映射关系 '!$B$5:$F$416,5,0)</f>
        <v>405</v>
      </c>
      <c r="Q50" s="182" t="e">
        <f>#REF!/#REF!</f>
        <v>#REF!</v>
      </c>
      <c r="R50" s="182" t="e">
        <f>#REF!/#REF!</f>
        <v>#REF!</v>
      </c>
      <c r="S50" s="182" t="e">
        <f>#REF!/#REF!</f>
        <v>#REF!</v>
      </c>
      <c r="T50" s="179" t="e">
        <f>#REF!-P50</f>
        <v>#REF!</v>
      </c>
    </row>
    <row r="51" s="179" customFormat="1" ht="31.5" spans="1:20">
      <c r="A51" s="202">
        <v>75</v>
      </c>
      <c r="B51" s="392" t="s">
        <v>477</v>
      </c>
      <c r="C51" s="95" t="s">
        <v>478</v>
      </c>
      <c r="D51" s="131" t="s">
        <v>479</v>
      </c>
      <c r="E51" s="131" t="s">
        <v>473</v>
      </c>
      <c r="F51" s="131" t="s">
        <v>212</v>
      </c>
      <c r="G51" s="131"/>
      <c r="H51" s="131" t="s">
        <v>226</v>
      </c>
      <c r="I51" s="131"/>
      <c r="J51" s="203">
        <v>426</v>
      </c>
      <c r="K51" s="203">
        <v>371</v>
      </c>
      <c r="L51" s="203">
        <v>323</v>
      </c>
      <c r="M51" s="203">
        <v>258</v>
      </c>
      <c r="N51" s="203" t="s">
        <v>37</v>
      </c>
      <c r="O51" s="218">
        <v>0</v>
      </c>
      <c r="P51" s="179">
        <f>VLOOKUP(C51,'[1]映射关系 '!$B$5:$F$416,5,0)</f>
        <v>448</v>
      </c>
      <c r="Q51" s="182" t="e">
        <f>#REF!/#REF!</f>
        <v>#REF!</v>
      </c>
      <c r="R51" s="182" t="e">
        <f>#REF!/#REF!</f>
        <v>#REF!</v>
      </c>
      <c r="S51" s="182" t="e">
        <f>#REF!/#REF!</f>
        <v>#REF!</v>
      </c>
      <c r="T51" s="179" t="e">
        <f>#REF!-P51</f>
        <v>#REF!</v>
      </c>
    </row>
    <row r="52" s="179" customFormat="1" ht="47.25" spans="1:20">
      <c r="A52" s="202">
        <v>76</v>
      </c>
      <c r="B52" s="392" t="s">
        <v>480</v>
      </c>
      <c r="C52" s="68" t="s">
        <v>481</v>
      </c>
      <c r="D52" s="135"/>
      <c r="E52" s="135"/>
      <c r="F52" s="135"/>
      <c r="G52" s="135"/>
      <c r="H52" s="135"/>
      <c r="I52" s="135"/>
      <c r="J52" s="203">
        <v>128</v>
      </c>
      <c r="K52" s="203">
        <v>111</v>
      </c>
      <c r="L52" s="203">
        <v>97</v>
      </c>
      <c r="M52" s="203">
        <v>77</v>
      </c>
      <c r="N52" s="203" t="s">
        <v>37</v>
      </c>
      <c r="O52" s="218">
        <v>0</v>
      </c>
      <c r="P52" s="179">
        <f>VLOOKUP(C52,'[1]映射关系 '!$B$5:$F$416,5,0)</f>
        <v>134</v>
      </c>
      <c r="Q52" s="182" t="e">
        <f>#REF!/#REF!</f>
        <v>#REF!</v>
      </c>
      <c r="R52" s="182" t="e">
        <f>#REF!/#REF!</f>
        <v>#REF!</v>
      </c>
      <c r="S52" s="182" t="e">
        <f>#REF!/#REF!</f>
        <v>#REF!</v>
      </c>
      <c r="T52" s="179" t="e">
        <f>#REF!-P52</f>
        <v>#REF!</v>
      </c>
    </row>
    <row r="53" s="179" customFormat="1" ht="31.5" spans="1:20">
      <c r="A53" s="202">
        <v>77</v>
      </c>
      <c r="B53" s="392" t="s">
        <v>482</v>
      </c>
      <c r="C53" s="68" t="s">
        <v>483</v>
      </c>
      <c r="D53" s="131" t="s">
        <v>484</v>
      </c>
      <c r="E53" s="131" t="s">
        <v>485</v>
      </c>
      <c r="F53" s="131" t="s">
        <v>212</v>
      </c>
      <c r="G53" s="131"/>
      <c r="H53" s="131" t="s">
        <v>226</v>
      </c>
      <c r="I53" s="229"/>
      <c r="J53" s="203">
        <v>760</v>
      </c>
      <c r="K53" s="203">
        <v>665</v>
      </c>
      <c r="L53" s="203">
        <v>570</v>
      </c>
      <c r="M53" s="203">
        <v>456</v>
      </c>
      <c r="N53" s="225" t="s">
        <v>354</v>
      </c>
      <c r="O53" s="218">
        <v>0.2</v>
      </c>
      <c r="P53" s="179">
        <f>VLOOKUP(C53,'[1]映射关系 '!$B$5:$F$416,5,0)</f>
        <v>800</v>
      </c>
      <c r="Q53" s="182" t="e">
        <f>#REF!/#REF!</f>
        <v>#REF!</v>
      </c>
      <c r="R53" s="182" t="e">
        <f>#REF!/#REF!</f>
        <v>#REF!</v>
      </c>
      <c r="S53" s="182" t="e">
        <f>#REF!/#REF!</f>
        <v>#REF!</v>
      </c>
      <c r="T53" s="179" t="e">
        <f>#REF!-P53</f>
        <v>#REF!</v>
      </c>
    </row>
    <row r="54" s="179" customFormat="1" ht="63" spans="1:20">
      <c r="A54" s="202">
        <v>78</v>
      </c>
      <c r="B54" s="392" t="s">
        <v>486</v>
      </c>
      <c r="C54" s="68" t="s">
        <v>487</v>
      </c>
      <c r="D54" s="135"/>
      <c r="E54" s="135"/>
      <c r="F54" s="135"/>
      <c r="G54" s="135"/>
      <c r="H54" s="135"/>
      <c r="I54" s="229"/>
      <c r="J54" s="203">
        <v>228</v>
      </c>
      <c r="K54" s="203">
        <v>200</v>
      </c>
      <c r="L54" s="203">
        <v>171</v>
      </c>
      <c r="M54" s="203">
        <v>137</v>
      </c>
      <c r="N54" s="225"/>
      <c r="O54" s="218"/>
      <c r="P54" s="179">
        <f>VLOOKUP(C54,'[1]映射关系 '!$B$5:$F$416,5,0)</f>
        <v>240</v>
      </c>
      <c r="Q54" s="182" t="e">
        <f>#REF!/#REF!</f>
        <v>#REF!</v>
      </c>
      <c r="R54" s="182" t="e">
        <f>#REF!/#REF!</f>
        <v>#REF!</v>
      </c>
      <c r="S54" s="182" t="e">
        <f>#REF!/#REF!</f>
        <v>#REF!</v>
      </c>
      <c r="T54" s="179" t="e">
        <f>#REF!-P54</f>
        <v>#REF!</v>
      </c>
    </row>
    <row r="55" s="179" customFormat="1" ht="31.5" spans="1:20">
      <c r="A55" s="202">
        <v>79</v>
      </c>
      <c r="B55" s="392" t="s">
        <v>488</v>
      </c>
      <c r="C55" s="68" t="s">
        <v>489</v>
      </c>
      <c r="D55" s="131" t="s">
        <v>490</v>
      </c>
      <c r="E55" s="131" t="s">
        <v>491</v>
      </c>
      <c r="F55" s="131" t="s">
        <v>212</v>
      </c>
      <c r="G55" s="131"/>
      <c r="H55" s="131" t="s">
        <v>226</v>
      </c>
      <c r="I55" s="131" t="s">
        <v>492</v>
      </c>
      <c r="J55" s="203">
        <v>1283</v>
      </c>
      <c r="K55" s="203">
        <v>1093</v>
      </c>
      <c r="L55" s="203">
        <v>950</v>
      </c>
      <c r="M55" s="203">
        <v>760</v>
      </c>
      <c r="N55" s="225" t="s">
        <v>354</v>
      </c>
      <c r="O55" s="218">
        <v>0.2</v>
      </c>
      <c r="P55" s="179">
        <f>VLOOKUP(C55,'[1]映射关系 '!$B$5:$F$416,5,0)</f>
        <v>1350</v>
      </c>
      <c r="Q55" s="182" t="e">
        <f>#REF!/#REF!</f>
        <v>#REF!</v>
      </c>
      <c r="R55" s="182" t="e">
        <f>#REF!/#REF!</f>
        <v>#REF!</v>
      </c>
      <c r="S55" s="182" t="e">
        <f>#REF!/#REF!</f>
        <v>#REF!</v>
      </c>
      <c r="T55" s="179" t="e">
        <f>#REF!-P55</f>
        <v>#REF!</v>
      </c>
    </row>
    <row r="56" s="179" customFormat="1" ht="63" spans="1:20">
      <c r="A56" s="202">
        <v>80</v>
      </c>
      <c r="B56" s="392" t="s">
        <v>493</v>
      </c>
      <c r="C56" s="68" t="s">
        <v>494</v>
      </c>
      <c r="D56" s="135"/>
      <c r="E56" s="135"/>
      <c r="F56" s="135"/>
      <c r="G56" s="135"/>
      <c r="H56" s="135"/>
      <c r="I56" s="135"/>
      <c r="J56" s="203">
        <v>385</v>
      </c>
      <c r="K56" s="203">
        <v>328</v>
      </c>
      <c r="L56" s="203">
        <v>285</v>
      </c>
      <c r="M56" s="203">
        <v>228</v>
      </c>
      <c r="N56" s="225"/>
      <c r="O56" s="218"/>
      <c r="P56" s="179">
        <f>VLOOKUP(C56,'[1]映射关系 '!$B$5:$F$416,5,0)</f>
        <v>405</v>
      </c>
      <c r="Q56" s="182" t="e">
        <f>#REF!/#REF!</f>
        <v>#REF!</v>
      </c>
      <c r="R56" s="182" t="e">
        <f>#REF!/#REF!</f>
        <v>#REF!</v>
      </c>
      <c r="S56" s="182" t="e">
        <f>#REF!/#REF!</f>
        <v>#REF!</v>
      </c>
      <c r="T56" s="179" t="e">
        <f>#REF!-P56</f>
        <v>#REF!</v>
      </c>
    </row>
    <row r="57" s="179" customFormat="1" ht="31.5" spans="1:20">
      <c r="A57" s="202">
        <v>81</v>
      </c>
      <c r="B57" s="392" t="s">
        <v>495</v>
      </c>
      <c r="C57" s="68" t="s">
        <v>496</v>
      </c>
      <c r="D57" s="131" t="s">
        <v>497</v>
      </c>
      <c r="E57" s="131" t="s">
        <v>498</v>
      </c>
      <c r="F57" s="131" t="s">
        <v>212</v>
      </c>
      <c r="G57" s="131"/>
      <c r="H57" s="131" t="s">
        <v>226</v>
      </c>
      <c r="I57" s="131"/>
      <c r="J57" s="203">
        <v>950</v>
      </c>
      <c r="K57" s="203">
        <v>808</v>
      </c>
      <c r="L57" s="203">
        <v>713</v>
      </c>
      <c r="M57" s="203">
        <v>570</v>
      </c>
      <c r="N57" s="203" t="s">
        <v>37</v>
      </c>
      <c r="O57" s="218">
        <v>0</v>
      </c>
      <c r="P57" s="179">
        <f>VLOOKUP(C57,'[1]映射关系 '!$B$5:$F$416,5,0)</f>
        <v>1000</v>
      </c>
      <c r="Q57" s="182" t="e">
        <f>#REF!/#REF!</f>
        <v>#REF!</v>
      </c>
      <c r="R57" s="182" t="e">
        <f>#REF!/#REF!</f>
        <v>#REF!</v>
      </c>
      <c r="S57" s="182" t="e">
        <f>#REF!/#REF!</f>
        <v>#REF!</v>
      </c>
      <c r="T57" s="179" t="e">
        <f>#REF!-P57</f>
        <v>#REF!</v>
      </c>
    </row>
    <row r="58" s="179" customFormat="1" ht="63" spans="1:20">
      <c r="A58" s="202">
        <v>82</v>
      </c>
      <c r="B58" s="392" t="s">
        <v>499</v>
      </c>
      <c r="C58" s="68" t="s">
        <v>500</v>
      </c>
      <c r="D58" s="135"/>
      <c r="E58" s="135"/>
      <c r="F58" s="135"/>
      <c r="G58" s="135"/>
      <c r="H58" s="135"/>
      <c r="I58" s="135"/>
      <c r="J58" s="203">
        <v>285</v>
      </c>
      <c r="K58" s="203">
        <v>242</v>
      </c>
      <c r="L58" s="203">
        <v>214</v>
      </c>
      <c r="M58" s="203">
        <v>171</v>
      </c>
      <c r="N58" s="203" t="s">
        <v>37</v>
      </c>
      <c r="O58" s="218">
        <v>0</v>
      </c>
      <c r="P58" s="179">
        <f>VLOOKUP(C58,'[1]映射关系 '!$B$5:$F$416,5,0)</f>
        <v>300</v>
      </c>
      <c r="Q58" s="182" t="e">
        <f>#REF!/#REF!</f>
        <v>#REF!</v>
      </c>
      <c r="R58" s="182" t="e">
        <f>#REF!/#REF!</f>
        <v>#REF!</v>
      </c>
      <c r="S58" s="182" t="e">
        <f>#REF!/#REF!</f>
        <v>#REF!</v>
      </c>
      <c r="T58" s="179" t="e">
        <f>#REF!-P58</f>
        <v>#REF!</v>
      </c>
    </row>
    <row r="59" s="179" customFormat="1" ht="31.5" spans="1:20">
      <c r="A59" s="202">
        <v>83</v>
      </c>
      <c r="B59" s="392" t="s">
        <v>501</v>
      </c>
      <c r="C59" s="68" t="s">
        <v>502</v>
      </c>
      <c r="D59" s="131" t="s">
        <v>503</v>
      </c>
      <c r="E59" s="131" t="s">
        <v>498</v>
      </c>
      <c r="F59" s="131" t="s">
        <v>212</v>
      </c>
      <c r="G59" s="131"/>
      <c r="H59" s="131" t="s">
        <v>226</v>
      </c>
      <c r="I59" s="131" t="s">
        <v>504</v>
      </c>
      <c r="J59" s="203">
        <v>2090</v>
      </c>
      <c r="K59" s="203">
        <v>1777</v>
      </c>
      <c r="L59" s="203">
        <v>1511</v>
      </c>
      <c r="M59" s="203">
        <v>1209</v>
      </c>
      <c r="N59" s="203" t="s">
        <v>37</v>
      </c>
      <c r="O59" s="218">
        <v>0</v>
      </c>
      <c r="P59" s="179">
        <f>VLOOKUP(C59,'[1]映射关系 '!$B$5:$F$416,5,0)</f>
        <v>2200</v>
      </c>
      <c r="Q59" s="182" t="e">
        <f>#REF!/#REF!</f>
        <v>#REF!</v>
      </c>
      <c r="R59" s="182" t="e">
        <f>#REF!/#REF!</f>
        <v>#REF!</v>
      </c>
      <c r="S59" s="182" t="e">
        <f>#REF!/#REF!</f>
        <v>#REF!</v>
      </c>
      <c r="T59" s="179" t="e">
        <f>#REF!-P59</f>
        <v>#REF!</v>
      </c>
    </row>
    <row r="60" s="179" customFormat="1" ht="63" spans="1:20">
      <c r="A60" s="202">
        <v>84</v>
      </c>
      <c r="B60" s="392" t="s">
        <v>505</v>
      </c>
      <c r="C60" s="68" t="s">
        <v>506</v>
      </c>
      <c r="D60" s="135"/>
      <c r="E60" s="135"/>
      <c r="F60" s="135"/>
      <c r="G60" s="135"/>
      <c r="H60" s="135"/>
      <c r="I60" s="135"/>
      <c r="J60" s="203">
        <v>627</v>
      </c>
      <c r="K60" s="203">
        <v>533</v>
      </c>
      <c r="L60" s="203">
        <v>453</v>
      </c>
      <c r="M60" s="203">
        <v>363</v>
      </c>
      <c r="N60" s="203" t="s">
        <v>37</v>
      </c>
      <c r="O60" s="218">
        <v>0</v>
      </c>
      <c r="P60" s="179">
        <f>VLOOKUP(C60,'[1]映射关系 '!$B$5:$F$416,5,0)</f>
        <v>660</v>
      </c>
      <c r="Q60" s="182" t="e">
        <f>#REF!/#REF!</f>
        <v>#REF!</v>
      </c>
      <c r="R60" s="182" t="e">
        <f>#REF!/#REF!</f>
        <v>#REF!</v>
      </c>
      <c r="S60" s="182" t="e">
        <f>#REF!/#REF!</f>
        <v>#REF!</v>
      </c>
      <c r="T60" s="179" t="e">
        <f>#REF!-P60</f>
        <v>#REF!</v>
      </c>
    </row>
    <row r="61" s="179" customFormat="1" ht="30.75" spans="1:20">
      <c r="A61" s="202">
        <v>85</v>
      </c>
      <c r="B61" s="392" t="s">
        <v>507</v>
      </c>
      <c r="C61" s="68" t="s">
        <v>508</v>
      </c>
      <c r="D61" s="131" t="s">
        <v>509</v>
      </c>
      <c r="E61" s="131" t="s">
        <v>510</v>
      </c>
      <c r="F61" s="131" t="s">
        <v>212</v>
      </c>
      <c r="G61" s="131"/>
      <c r="H61" s="131" t="s">
        <v>226</v>
      </c>
      <c r="I61" s="131" t="s">
        <v>511</v>
      </c>
      <c r="J61" s="203">
        <v>2600</v>
      </c>
      <c r="K61" s="203">
        <v>2200</v>
      </c>
      <c r="L61" s="203">
        <v>1870</v>
      </c>
      <c r="M61" s="203">
        <v>1496</v>
      </c>
      <c r="N61" s="203" t="s">
        <v>37</v>
      </c>
      <c r="O61" s="218">
        <v>0</v>
      </c>
      <c r="P61" s="179">
        <f>VLOOKUP(C61,'[1]映射关系 '!$B$5:$F$416,5,0)</f>
        <v>2600</v>
      </c>
      <c r="Q61" s="182" t="e">
        <f>#REF!/#REF!</f>
        <v>#REF!</v>
      </c>
      <c r="R61" s="182" t="e">
        <f>#REF!/#REF!</f>
        <v>#REF!</v>
      </c>
      <c r="S61" s="182" t="e">
        <f>#REF!/#REF!</f>
        <v>#REF!</v>
      </c>
      <c r="T61" s="179" t="e">
        <f>#REF!-P61</f>
        <v>#REF!</v>
      </c>
    </row>
    <row r="62" s="179" customFormat="1" ht="47.25" spans="1:20">
      <c r="A62" s="202">
        <v>86</v>
      </c>
      <c r="B62" s="392" t="s">
        <v>512</v>
      </c>
      <c r="C62" s="68" t="s">
        <v>513</v>
      </c>
      <c r="D62" s="135"/>
      <c r="E62" s="135"/>
      <c r="F62" s="135"/>
      <c r="G62" s="135"/>
      <c r="H62" s="135"/>
      <c r="I62" s="135"/>
      <c r="J62" s="203">
        <v>780</v>
      </c>
      <c r="K62" s="203">
        <v>660</v>
      </c>
      <c r="L62" s="203">
        <v>561</v>
      </c>
      <c r="M62" s="203">
        <v>449</v>
      </c>
      <c r="N62" s="203" t="s">
        <v>37</v>
      </c>
      <c r="O62" s="218">
        <v>0</v>
      </c>
      <c r="P62" s="179">
        <f>VLOOKUP(C62,'[1]映射关系 '!$B$5:$F$416,5,0)</f>
        <v>780</v>
      </c>
      <c r="Q62" s="182" t="e">
        <f>#REF!/#REF!</f>
        <v>#REF!</v>
      </c>
      <c r="R62" s="182" t="e">
        <f>#REF!/#REF!</f>
        <v>#REF!</v>
      </c>
      <c r="S62" s="182" t="e">
        <f>#REF!/#REF!</f>
        <v>#REF!</v>
      </c>
      <c r="T62" s="179" t="e">
        <f>#REF!-P62</f>
        <v>#REF!</v>
      </c>
    </row>
    <row r="63" s="179" customFormat="1" ht="31.5" spans="1:20">
      <c r="A63" s="202">
        <v>87</v>
      </c>
      <c r="B63" s="392" t="s">
        <v>514</v>
      </c>
      <c r="C63" s="68" t="s">
        <v>515</v>
      </c>
      <c r="D63" s="131" t="s">
        <v>516</v>
      </c>
      <c r="E63" s="131" t="s">
        <v>517</v>
      </c>
      <c r="F63" s="131" t="s">
        <v>212</v>
      </c>
      <c r="G63" s="131"/>
      <c r="H63" s="131" t="s">
        <v>226</v>
      </c>
      <c r="I63" s="131" t="s">
        <v>518</v>
      </c>
      <c r="J63" s="203">
        <v>1230</v>
      </c>
      <c r="K63" s="203">
        <v>1050</v>
      </c>
      <c r="L63" s="203">
        <v>900</v>
      </c>
      <c r="M63" s="203">
        <v>720</v>
      </c>
      <c r="N63" s="203" t="s">
        <v>37</v>
      </c>
      <c r="O63" s="218">
        <v>0</v>
      </c>
      <c r="P63" s="179">
        <f>VLOOKUP(C63,'[1]映射关系 '!$B$5:$F$416,5,0)</f>
        <v>1230</v>
      </c>
      <c r="Q63" s="182" t="e">
        <f>#REF!/#REF!</f>
        <v>#REF!</v>
      </c>
      <c r="R63" s="182" t="e">
        <f>#REF!/#REF!</f>
        <v>#REF!</v>
      </c>
      <c r="S63" s="182" t="e">
        <f>#REF!/#REF!</f>
        <v>#REF!</v>
      </c>
      <c r="T63" s="179" t="e">
        <f>#REF!-P63</f>
        <v>#REF!</v>
      </c>
    </row>
    <row r="64" s="179" customFormat="1" ht="47.25" spans="1:20">
      <c r="A64" s="202">
        <v>88</v>
      </c>
      <c r="B64" s="392" t="s">
        <v>519</v>
      </c>
      <c r="C64" s="68" t="s">
        <v>520</v>
      </c>
      <c r="D64" s="135"/>
      <c r="E64" s="135"/>
      <c r="F64" s="135"/>
      <c r="G64" s="135"/>
      <c r="H64" s="135"/>
      <c r="I64" s="135"/>
      <c r="J64" s="203">
        <v>369</v>
      </c>
      <c r="K64" s="203">
        <v>315</v>
      </c>
      <c r="L64" s="203">
        <v>270</v>
      </c>
      <c r="M64" s="203">
        <v>216</v>
      </c>
      <c r="N64" s="203" t="s">
        <v>37</v>
      </c>
      <c r="O64" s="218">
        <v>0</v>
      </c>
      <c r="P64" s="179">
        <f>VLOOKUP(C64,'[1]映射关系 '!$B$5:$F$416,5,0)</f>
        <v>369</v>
      </c>
      <c r="Q64" s="182" t="e">
        <f>#REF!/#REF!</f>
        <v>#REF!</v>
      </c>
      <c r="R64" s="182" t="e">
        <f>#REF!/#REF!</f>
        <v>#REF!</v>
      </c>
      <c r="S64" s="182" t="e">
        <f>#REF!/#REF!</f>
        <v>#REF!</v>
      </c>
      <c r="T64" s="179" t="e">
        <f>#REF!-P64</f>
        <v>#REF!</v>
      </c>
    </row>
    <row r="65" s="179" customFormat="1" ht="31.5" spans="1:20">
      <c r="A65" s="202">
        <v>89</v>
      </c>
      <c r="B65" s="392" t="s">
        <v>521</v>
      </c>
      <c r="C65" s="68" t="s">
        <v>522</v>
      </c>
      <c r="D65" s="131" t="s">
        <v>523</v>
      </c>
      <c r="E65" s="131" t="s">
        <v>524</v>
      </c>
      <c r="F65" s="131" t="s">
        <v>212</v>
      </c>
      <c r="G65" s="131"/>
      <c r="H65" s="131" t="s">
        <v>226</v>
      </c>
      <c r="I65" s="131"/>
      <c r="J65" s="203">
        <v>822</v>
      </c>
      <c r="K65" s="203">
        <v>720</v>
      </c>
      <c r="L65" s="203">
        <v>630</v>
      </c>
      <c r="M65" s="203">
        <v>504</v>
      </c>
      <c r="N65" s="203" t="s">
        <v>37</v>
      </c>
      <c r="O65" s="218">
        <v>0</v>
      </c>
      <c r="P65" s="179">
        <f>VLOOKUP(C65,'[1]映射关系 '!$B$5:$F$416,5,0)</f>
        <v>822</v>
      </c>
      <c r="Q65" s="182" t="e">
        <f>#REF!/#REF!</f>
        <v>#REF!</v>
      </c>
      <c r="R65" s="182" t="e">
        <f>#REF!/#REF!</f>
        <v>#REF!</v>
      </c>
      <c r="S65" s="182" t="e">
        <f>#REF!/#REF!</f>
        <v>#REF!</v>
      </c>
      <c r="T65" s="179" t="e">
        <f>#REF!-P65</f>
        <v>#REF!</v>
      </c>
    </row>
    <row r="66" s="179" customFormat="1" ht="47.25" spans="1:20">
      <c r="A66" s="202">
        <v>90</v>
      </c>
      <c r="B66" s="392" t="s">
        <v>525</v>
      </c>
      <c r="C66" s="68" t="s">
        <v>526</v>
      </c>
      <c r="D66" s="135"/>
      <c r="E66" s="135"/>
      <c r="F66" s="135"/>
      <c r="G66" s="135"/>
      <c r="H66" s="135"/>
      <c r="I66" s="135"/>
      <c r="J66" s="203">
        <v>247</v>
      </c>
      <c r="K66" s="203">
        <v>216</v>
      </c>
      <c r="L66" s="203">
        <v>189</v>
      </c>
      <c r="M66" s="203">
        <v>151</v>
      </c>
      <c r="N66" s="203" t="s">
        <v>37</v>
      </c>
      <c r="O66" s="218">
        <v>0</v>
      </c>
      <c r="P66" s="179">
        <f>VLOOKUP(C66,'[1]映射关系 '!$B$5:$F$416,5,0)</f>
        <v>247</v>
      </c>
      <c r="Q66" s="182" t="e">
        <f>#REF!/#REF!</f>
        <v>#REF!</v>
      </c>
      <c r="R66" s="182" t="e">
        <f>#REF!/#REF!</f>
        <v>#REF!</v>
      </c>
      <c r="S66" s="182" t="e">
        <f>#REF!/#REF!</f>
        <v>#REF!</v>
      </c>
      <c r="T66" s="179" t="e">
        <f>#REF!-P66</f>
        <v>#REF!</v>
      </c>
    </row>
    <row r="67" s="179" customFormat="1" ht="31.5" spans="1:20">
      <c r="A67" s="202">
        <v>91</v>
      </c>
      <c r="B67" s="392" t="s">
        <v>527</v>
      </c>
      <c r="C67" s="68" t="s">
        <v>528</v>
      </c>
      <c r="D67" s="131" t="s">
        <v>529</v>
      </c>
      <c r="E67" s="131" t="s">
        <v>530</v>
      </c>
      <c r="F67" s="131" t="s">
        <v>212</v>
      </c>
      <c r="G67" s="131"/>
      <c r="H67" s="131" t="s">
        <v>226</v>
      </c>
      <c r="I67" s="131" t="s">
        <v>531</v>
      </c>
      <c r="J67" s="203">
        <v>988</v>
      </c>
      <c r="K67" s="203">
        <v>836</v>
      </c>
      <c r="L67" s="203">
        <v>732</v>
      </c>
      <c r="M67" s="203">
        <v>586</v>
      </c>
      <c r="N67" s="203" t="s">
        <v>37</v>
      </c>
      <c r="O67" s="218">
        <v>0</v>
      </c>
      <c r="P67" s="179">
        <f>VLOOKUP(C67,'[1]映射关系 '!$B$5:$F$416,5,0)</f>
        <v>1040</v>
      </c>
      <c r="Q67" s="182" t="e">
        <f>#REF!/#REF!</f>
        <v>#REF!</v>
      </c>
      <c r="R67" s="182" t="e">
        <f>#REF!/#REF!</f>
        <v>#REF!</v>
      </c>
      <c r="S67" s="182" t="e">
        <f>#REF!/#REF!</f>
        <v>#REF!</v>
      </c>
      <c r="T67" s="179" t="e">
        <f>#REF!-P67</f>
        <v>#REF!</v>
      </c>
    </row>
    <row r="68" s="179" customFormat="1" ht="47.25" spans="1:20">
      <c r="A68" s="202">
        <v>92</v>
      </c>
      <c r="B68" s="392" t="s">
        <v>532</v>
      </c>
      <c r="C68" s="68" t="s">
        <v>533</v>
      </c>
      <c r="D68" s="135"/>
      <c r="E68" s="135"/>
      <c r="F68" s="135"/>
      <c r="G68" s="135"/>
      <c r="H68" s="135"/>
      <c r="I68" s="135"/>
      <c r="J68" s="203">
        <v>296</v>
      </c>
      <c r="K68" s="203">
        <v>251</v>
      </c>
      <c r="L68" s="203">
        <v>220</v>
      </c>
      <c r="M68" s="203">
        <v>176</v>
      </c>
      <c r="N68" s="203" t="s">
        <v>37</v>
      </c>
      <c r="O68" s="218">
        <v>0</v>
      </c>
      <c r="P68" s="179">
        <f>VLOOKUP(C68,'[1]映射关系 '!$B$5:$F$416,5,0)</f>
        <v>312</v>
      </c>
      <c r="Q68" s="182" t="e">
        <f>#REF!/#REF!</f>
        <v>#REF!</v>
      </c>
      <c r="R68" s="182" t="e">
        <f>#REF!/#REF!</f>
        <v>#REF!</v>
      </c>
      <c r="S68" s="182" t="e">
        <f>#REF!/#REF!</f>
        <v>#REF!</v>
      </c>
      <c r="T68" s="179" t="e">
        <f>#REF!-P68</f>
        <v>#REF!</v>
      </c>
    </row>
    <row r="69" s="179" customFormat="1" ht="31.5" spans="1:20">
      <c r="A69" s="202">
        <v>93</v>
      </c>
      <c r="B69" s="392" t="s">
        <v>534</v>
      </c>
      <c r="C69" s="68" t="s">
        <v>535</v>
      </c>
      <c r="D69" s="131" t="s">
        <v>536</v>
      </c>
      <c r="E69" s="131" t="s">
        <v>530</v>
      </c>
      <c r="F69" s="131" t="s">
        <v>212</v>
      </c>
      <c r="G69" s="131"/>
      <c r="H69" s="131" t="s">
        <v>226</v>
      </c>
      <c r="I69" s="131" t="s">
        <v>537</v>
      </c>
      <c r="J69" s="203">
        <v>1425</v>
      </c>
      <c r="K69" s="203">
        <v>1235</v>
      </c>
      <c r="L69" s="203">
        <v>1045</v>
      </c>
      <c r="M69" s="203">
        <v>836</v>
      </c>
      <c r="N69" s="203" t="s">
        <v>37</v>
      </c>
      <c r="O69" s="218">
        <v>0</v>
      </c>
      <c r="P69" s="179">
        <f>VLOOKUP(C69,'[1]映射关系 '!$B$5:$F$416,5,0)</f>
        <v>1500</v>
      </c>
      <c r="Q69" s="182" t="e">
        <f>#REF!/#REF!</f>
        <v>#REF!</v>
      </c>
      <c r="R69" s="182" t="e">
        <f>#REF!/#REF!</f>
        <v>#REF!</v>
      </c>
      <c r="S69" s="182" t="e">
        <f>#REF!/#REF!</f>
        <v>#REF!</v>
      </c>
      <c r="T69" s="179" t="e">
        <f>#REF!-P69</f>
        <v>#REF!</v>
      </c>
    </row>
    <row r="70" s="179" customFormat="1" ht="47.25" spans="1:20">
      <c r="A70" s="202">
        <v>94</v>
      </c>
      <c r="B70" s="392" t="s">
        <v>538</v>
      </c>
      <c r="C70" s="68" t="s">
        <v>539</v>
      </c>
      <c r="D70" s="135"/>
      <c r="E70" s="135"/>
      <c r="F70" s="135"/>
      <c r="G70" s="135"/>
      <c r="H70" s="135"/>
      <c r="I70" s="135"/>
      <c r="J70" s="203">
        <v>428</v>
      </c>
      <c r="K70" s="203">
        <v>371</v>
      </c>
      <c r="L70" s="203">
        <v>314</v>
      </c>
      <c r="M70" s="203">
        <v>251</v>
      </c>
      <c r="N70" s="203" t="s">
        <v>37</v>
      </c>
      <c r="O70" s="218">
        <v>0</v>
      </c>
      <c r="P70" s="179">
        <f>VLOOKUP(C70,'[1]映射关系 '!$B$5:$F$416,5,0)</f>
        <v>450</v>
      </c>
      <c r="Q70" s="182" t="e">
        <f>#REF!/#REF!</f>
        <v>#REF!</v>
      </c>
      <c r="R70" s="182" t="e">
        <f>#REF!/#REF!</f>
        <v>#REF!</v>
      </c>
      <c r="S70" s="182" t="e">
        <f>#REF!/#REF!</f>
        <v>#REF!</v>
      </c>
      <c r="T70" s="179" t="e">
        <f>#REF!-P70</f>
        <v>#REF!</v>
      </c>
    </row>
    <row r="71" s="179" customFormat="1" ht="30.75" spans="1:20">
      <c r="A71" s="202">
        <v>95</v>
      </c>
      <c r="B71" s="392" t="s">
        <v>540</v>
      </c>
      <c r="C71" s="68" t="s">
        <v>541</v>
      </c>
      <c r="D71" s="131" t="s">
        <v>542</v>
      </c>
      <c r="E71" s="131" t="s">
        <v>543</v>
      </c>
      <c r="F71" s="131" t="s">
        <v>212</v>
      </c>
      <c r="G71" s="131"/>
      <c r="H71" s="131" t="s">
        <v>226</v>
      </c>
      <c r="I71" s="131"/>
      <c r="J71" s="203">
        <v>874</v>
      </c>
      <c r="K71" s="203">
        <v>760</v>
      </c>
      <c r="L71" s="203">
        <v>665</v>
      </c>
      <c r="M71" s="203">
        <v>532</v>
      </c>
      <c r="N71" s="203" t="s">
        <v>37</v>
      </c>
      <c r="O71" s="218">
        <v>0</v>
      </c>
      <c r="P71" s="179">
        <f>VLOOKUP(C71,'[1]映射关系 '!$B$5:$F$416,5,0)</f>
        <v>920</v>
      </c>
      <c r="Q71" s="182" t="e">
        <f>#REF!/#REF!</f>
        <v>#REF!</v>
      </c>
      <c r="R71" s="182" t="e">
        <f>#REF!/#REF!</f>
        <v>#REF!</v>
      </c>
      <c r="S71" s="182" t="e">
        <f>#REF!/#REF!</f>
        <v>#REF!</v>
      </c>
      <c r="T71" s="179" t="e">
        <f>#REF!-P71</f>
        <v>#REF!</v>
      </c>
    </row>
    <row r="72" s="179" customFormat="1" ht="31.5" spans="1:20">
      <c r="A72" s="202">
        <v>96</v>
      </c>
      <c r="B72" s="392" t="s">
        <v>544</v>
      </c>
      <c r="C72" s="68" t="s">
        <v>545</v>
      </c>
      <c r="D72" s="135"/>
      <c r="E72" s="135"/>
      <c r="F72" s="135"/>
      <c r="G72" s="135"/>
      <c r="H72" s="135"/>
      <c r="I72" s="135"/>
      <c r="J72" s="203">
        <v>262</v>
      </c>
      <c r="K72" s="203">
        <v>228</v>
      </c>
      <c r="L72" s="203">
        <v>200</v>
      </c>
      <c r="M72" s="203">
        <v>160</v>
      </c>
      <c r="N72" s="203" t="s">
        <v>37</v>
      </c>
      <c r="O72" s="218">
        <v>0</v>
      </c>
      <c r="P72" s="179">
        <f>VLOOKUP(C72,'[1]映射关系 '!$B$5:$F$416,5,0)</f>
        <v>276</v>
      </c>
      <c r="Q72" s="182" t="e">
        <f>#REF!/#REF!</f>
        <v>#REF!</v>
      </c>
      <c r="R72" s="182" t="e">
        <f>#REF!/#REF!</f>
        <v>#REF!</v>
      </c>
      <c r="S72" s="182" t="e">
        <f>#REF!/#REF!</f>
        <v>#REF!</v>
      </c>
      <c r="T72" s="179" t="e">
        <f>#REF!-P72</f>
        <v>#REF!</v>
      </c>
    </row>
    <row r="73" s="179" customFormat="1" ht="31.5" spans="1:20">
      <c r="A73" s="202">
        <v>97</v>
      </c>
      <c r="B73" s="392" t="s">
        <v>546</v>
      </c>
      <c r="C73" s="68" t="s">
        <v>547</v>
      </c>
      <c r="D73" s="131" t="s">
        <v>548</v>
      </c>
      <c r="E73" s="131" t="s">
        <v>549</v>
      </c>
      <c r="F73" s="131" t="s">
        <v>212</v>
      </c>
      <c r="G73" s="131"/>
      <c r="H73" s="131" t="s">
        <v>226</v>
      </c>
      <c r="I73" s="131" t="s">
        <v>393</v>
      </c>
      <c r="J73" s="203">
        <v>570</v>
      </c>
      <c r="K73" s="203">
        <v>494</v>
      </c>
      <c r="L73" s="203">
        <v>428</v>
      </c>
      <c r="M73" s="203">
        <v>342</v>
      </c>
      <c r="N73" s="203" t="s">
        <v>37</v>
      </c>
      <c r="O73" s="218">
        <v>0</v>
      </c>
      <c r="P73" s="179">
        <f>VLOOKUP(C73,'[1]映射关系 '!$B$5:$F$416,5,0)</f>
        <v>600</v>
      </c>
      <c r="Q73" s="182" t="e">
        <f>#REF!/#REF!</f>
        <v>#REF!</v>
      </c>
      <c r="R73" s="182" t="e">
        <f>#REF!/#REF!</f>
        <v>#REF!</v>
      </c>
      <c r="S73" s="182" t="e">
        <f>#REF!/#REF!</f>
        <v>#REF!</v>
      </c>
      <c r="T73" s="179" t="e">
        <f>#REF!-P73</f>
        <v>#REF!</v>
      </c>
    </row>
    <row r="74" s="179" customFormat="1" ht="47.25" spans="1:20">
      <c r="A74" s="202">
        <v>98</v>
      </c>
      <c r="B74" s="392" t="s">
        <v>550</v>
      </c>
      <c r="C74" s="68" t="s">
        <v>551</v>
      </c>
      <c r="D74" s="135"/>
      <c r="E74" s="135"/>
      <c r="F74" s="135"/>
      <c r="G74" s="135"/>
      <c r="H74" s="135"/>
      <c r="I74" s="135"/>
      <c r="J74" s="203">
        <v>171</v>
      </c>
      <c r="K74" s="203">
        <v>148</v>
      </c>
      <c r="L74" s="203">
        <v>128</v>
      </c>
      <c r="M74" s="203">
        <v>103</v>
      </c>
      <c r="N74" s="203" t="s">
        <v>37</v>
      </c>
      <c r="O74" s="218">
        <v>0</v>
      </c>
      <c r="P74" s="179">
        <f>VLOOKUP(C74,'[1]映射关系 '!$B$5:$F$416,5,0)</f>
        <v>180</v>
      </c>
      <c r="Q74" s="182" t="e">
        <f>#REF!/#REF!</f>
        <v>#REF!</v>
      </c>
      <c r="R74" s="182" t="e">
        <f>#REF!/#REF!</f>
        <v>#REF!</v>
      </c>
      <c r="S74" s="182" t="e">
        <f>#REF!/#REF!</f>
        <v>#REF!</v>
      </c>
      <c r="T74" s="179" t="e">
        <f>#REF!-P74</f>
        <v>#REF!</v>
      </c>
    </row>
    <row r="75" s="179" customFormat="1" ht="31.5" spans="1:20">
      <c r="A75" s="202">
        <v>99</v>
      </c>
      <c r="B75" s="392" t="s">
        <v>552</v>
      </c>
      <c r="C75" s="68" t="s">
        <v>553</v>
      </c>
      <c r="D75" s="131" t="s">
        <v>554</v>
      </c>
      <c r="E75" s="131" t="s">
        <v>555</v>
      </c>
      <c r="F75" s="131" t="s">
        <v>212</v>
      </c>
      <c r="G75" s="131"/>
      <c r="H75" s="131" t="s">
        <v>226</v>
      </c>
      <c r="I75" s="131"/>
      <c r="J75" s="203">
        <v>1140</v>
      </c>
      <c r="K75" s="203">
        <v>950</v>
      </c>
      <c r="L75" s="203">
        <v>808</v>
      </c>
      <c r="M75" s="203">
        <v>646</v>
      </c>
      <c r="N75" s="215" t="s">
        <v>26</v>
      </c>
      <c r="O75" s="204">
        <v>1</v>
      </c>
      <c r="P75" s="179">
        <f>VLOOKUP(C75,'[1]映射关系 '!$B$5:$F$416,5,0)</f>
        <v>1200</v>
      </c>
      <c r="Q75" s="182" t="e">
        <f>#REF!/#REF!</f>
        <v>#REF!</v>
      </c>
      <c r="R75" s="182" t="e">
        <f>#REF!/#REF!</f>
        <v>#REF!</v>
      </c>
      <c r="S75" s="182" t="e">
        <f>#REF!/#REF!</f>
        <v>#REF!</v>
      </c>
      <c r="T75" s="179" t="e">
        <f>#REF!-P75</f>
        <v>#REF!</v>
      </c>
    </row>
    <row r="76" s="179" customFormat="1" ht="47.25" spans="1:20">
      <c r="A76" s="202">
        <v>100</v>
      </c>
      <c r="B76" s="392" t="s">
        <v>556</v>
      </c>
      <c r="C76" s="68" t="s">
        <v>557</v>
      </c>
      <c r="D76" s="135"/>
      <c r="E76" s="135"/>
      <c r="F76" s="135"/>
      <c r="G76" s="135"/>
      <c r="H76" s="135"/>
      <c r="I76" s="135"/>
      <c r="J76" s="203">
        <v>342</v>
      </c>
      <c r="K76" s="203">
        <v>285</v>
      </c>
      <c r="L76" s="203">
        <v>242</v>
      </c>
      <c r="M76" s="203">
        <v>194</v>
      </c>
      <c r="N76" s="215"/>
      <c r="O76" s="204"/>
      <c r="P76" s="179">
        <f>VLOOKUP(C76,'[1]映射关系 '!$B$5:$F$416,5,0)</f>
        <v>360</v>
      </c>
      <c r="Q76" s="182" t="e">
        <f>#REF!/#REF!</f>
        <v>#REF!</v>
      </c>
      <c r="R76" s="182" t="e">
        <f>#REF!/#REF!</f>
        <v>#REF!</v>
      </c>
      <c r="S76" s="182" t="e">
        <f>#REF!/#REF!</f>
        <v>#REF!</v>
      </c>
      <c r="T76" s="179" t="e">
        <f>#REF!-P76</f>
        <v>#REF!</v>
      </c>
    </row>
    <row r="77" s="179" customFormat="1" ht="31.5" spans="1:20">
      <c r="A77" s="202">
        <v>101</v>
      </c>
      <c r="B77" s="392" t="s">
        <v>558</v>
      </c>
      <c r="C77" s="68" t="s">
        <v>559</v>
      </c>
      <c r="D77" s="131" t="s">
        <v>560</v>
      </c>
      <c r="E77" s="131" t="s">
        <v>561</v>
      </c>
      <c r="F77" s="131" t="s">
        <v>212</v>
      </c>
      <c r="G77" s="131"/>
      <c r="H77" s="131" t="s">
        <v>226</v>
      </c>
      <c r="I77" s="131"/>
      <c r="J77" s="203">
        <v>618</v>
      </c>
      <c r="K77" s="203">
        <v>542</v>
      </c>
      <c r="L77" s="203">
        <v>475</v>
      </c>
      <c r="M77" s="203">
        <v>380</v>
      </c>
      <c r="N77" s="203" t="s">
        <v>37</v>
      </c>
      <c r="O77" s="218">
        <v>0</v>
      </c>
      <c r="P77" s="179">
        <f>VLOOKUP(C77,'[1]映射关系 '!$B$5:$F$416,5,0)</f>
        <v>650</v>
      </c>
      <c r="Q77" s="182" t="e">
        <f>#REF!/#REF!</f>
        <v>#REF!</v>
      </c>
      <c r="R77" s="182" t="e">
        <f>#REF!/#REF!</f>
        <v>#REF!</v>
      </c>
      <c r="S77" s="182" t="e">
        <f>#REF!/#REF!</f>
        <v>#REF!</v>
      </c>
      <c r="T77" s="179" t="e">
        <f>#REF!-P77</f>
        <v>#REF!</v>
      </c>
    </row>
    <row r="78" s="179" customFormat="1" ht="47.25" spans="1:20">
      <c r="A78" s="202">
        <v>102</v>
      </c>
      <c r="B78" s="392" t="s">
        <v>562</v>
      </c>
      <c r="C78" s="68" t="s">
        <v>563</v>
      </c>
      <c r="D78" s="135"/>
      <c r="E78" s="135"/>
      <c r="F78" s="135"/>
      <c r="G78" s="135"/>
      <c r="H78" s="135"/>
      <c r="I78" s="135"/>
      <c r="J78" s="203">
        <v>185</v>
      </c>
      <c r="K78" s="203">
        <v>163</v>
      </c>
      <c r="L78" s="203">
        <v>143</v>
      </c>
      <c r="M78" s="203">
        <v>114</v>
      </c>
      <c r="N78" s="203" t="s">
        <v>37</v>
      </c>
      <c r="O78" s="218">
        <v>0</v>
      </c>
      <c r="P78" s="179">
        <f>VLOOKUP(C78,'[1]映射关系 '!$B$5:$F$416,5,0)</f>
        <v>195</v>
      </c>
      <c r="Q78" s="182" t="e">
        <f>#REF!/#REF!</f>
        <v>#REF!</v>
      </c>
      <c r="R78" s="182" t="e">
        <f>#REF!/#REF!</f>
        <v>#REF!</v>
      </c>
      <c r="S78" s="182" t="e">
        <f>#REF!/#REF!</f>
        <v>#REF!</v>
      </c>
      <c r="T78" s="179" t="e">
        <f>#REF!-P78</f>
        <v>#REF!</v>
      </c>
    </row>
    <row r="79" s="179" customFormat="1" ht="31.5" spans="1:20">
      <c r="A79" s="202">
        <v>103</v>
      </c>
      <c r="B79" s="392" t="s">
        <v>564</v>
      </c>
      <c r="C79" s="68" t="s">
        <v>565</v>
      </c>
      <c r="D79" s="131" t="s">
        <v>566</v>
      </c>
      <c r="E79" s="131" t="s">
        <v>567</v>
      </c>
      <c r="F79" s="131" t="s">
        <v>212</v>
      </c>
      <c r="G79" s="131"/>
      <c r="H79" s="131" t="s">
        <v>226</v>
      </c>
      <c r="I79" s="131"/>
      <c r="J79" s="203">
        <v>1093</v>
      </c>
      <c r="K79" s="203">
        <v>950</v>
      </c>
      <c r="L79" s="203">
        <v>808</v>
      </c>
      <c r="M79" s="203">
        <v>646</v>
      </c>
      <c r="N79" s="215" t="s">
        <v>26</v>
      </c>
      <c r="O79" s="204">
        <v>1</v>
      </c>
      <c r="P79" s="179">
        <f>VLOOKUP(C79,'[1]映射关系 '!$B$5:$F$416,5,0)</f>
        <v>1150</v>
      </c>
      <c r="Q79" s="182" t="e">
        <f>#REF!/#REF!</f>
        <v>#REF!</v>
      </c>
      <c r="R79" s="182" t="e">
        <f>#REF!/#REF!</f>
        <v>#REF!</v>
      </c>
      <c r="S79" s="182" t="e">
        <f>#REF!/#REF!</f>
        <v>#REF!</v>
      </c>
      <c r="T79" s="179" t="e">
        <f>#REF!-P79</f>
        <v>#REF!</v>
      </c>
    </row>
    <row r="80" s="179" customFormat="1" ht="47.25" spans="1:20">
      <c r="A80" s="202">
        <v>104</v>
      </c>
      <c r="B80" s="392" t="s">
        <v>568</v>
      </c>
      <c r="C80" s="68" t="s">
        <v>569</v>
      </c>
      <c r="D80" s="135"/>
      <c r="E80" s="135"/>
      <c r="F80" s="135"/>
      <c r="G80" s="135"/>
      <c r="H80" s="135"/>
      <c r="I80" s="135"/>
      <c r="J80" s="203">
        <v>328</v>
      </c>
      <c r="K80" s="203">
        <v>285</v>
      </c>
      <c r="L80" s="203">
        <v>242</v>
      </c>
      <c r="M80" s="203">
        <v>194</v>
      </c>
      <c r="N80" s="215"/>
      <c r="O80" s="204"/>
      <c r="P80" s="179">
        <f>VLOOKUP(C80,'[1]映射关系 '!$B$5:$F$416,5,0)</f>
        <v>345</v>
      </c>
      <c r="Q80" s="182" t="e">
        <f>#REF!/#REF!</f>
        <v>#REF!</v>
      </c>
      <c r="R80" s="182" t="e">
        <f>#REF!/#REF!</f>
        <v>#REF!</v>
      </c>
      <c r="S80" s="182" t="e">
        <f>#REF!/#REF!</f>
        <v>#REF!</v>
      </c>
      <c r="T80" s="179" t="e">
        <f>#REF!-P80</f>
        <v>#REF!</v>
      </c>
    </row>
    <row r="81" s="179" customFormat="1" ht="31.5" spans="1:20">
      <c r="A81" s="202">
        <v>105</v>
      </c>
      <c r="B81" s="392" t="s">
        <v>570</v>
      </c>
      <c r="C81" s="68" t="s">
        <v>571</v>
      </c>
      <c r="D81" s="131" t="s">
        <v>572</v>
      </c>
      <c r="E81" s="131" t="s">
        <v>573</v>
      </c>
      <c r="F81" s="131" t="s">
        <v>212</v>
      </c>
      <c r="G81" s="131"/>
      <c r="H81" s="131" t="s">
        <v>226</v>
      </c>
      <c r="I81" s="131"/>
      <c r="J81" s="203">
        <v>570</v>
      </c>
      <c r="K81" s="203">
        <v>494</v>
      </c>
      <c r="L81" s="203">
        <v>428</v>
      </c>
      <c r="M81" s="203">
        <v>342</v>
      </c>
      <c r="N81" s="215" t="s">
        <v>26</v>
      </c>
      <c r="O81" s="204">
        <v>1</v>
      </c>
      <c r="P81" s="179">
        <f>VLOOKUP(C81,'[1]映射关系 '!$B$5:$F$416,5,0)</f>
        <v>600</v>
      </c>
      <c r="Q81" s="182" t="e">
        <f>#REF!/#REF!</f>
        <v>#REF!</v>
      </c>
      <c r="R81" s="182" t="e">
        <f>#REF!/#REF!</f>
        <v>#REF!</v>
      </c>
      <c r="S81" s="182" t="e">
        <f>#REF!/#REF!</f>
        <v>#REF!</v>
      </c>
      <c r="T81" s="179" t="e">
        <f>#REF!-P81</f>
        <v>#REF!</v>
      </c>
    </row>
    <row r="82" s="179" customFormat="1" ht="47.25" spans="1:20">
      <c r="A82" s="202">
        <v>106</v>
      </c>
      <c r="B82" s="392" t="s">
        <v>574</v>
      </c>
      <c r="C82" s="68" t="s">
        <v>575</v>
      </c>
      <c r="D82" s="135"/>
      <c r="E82" s="135"/>
      <c r="F82" s="135"/>
      <c r="G82" s="135"/>
      <c r="H82" s="135"/>
      <c r="I82" s="135"/>
      <c r="J82" s="203">
        <v>171</v>
      </c>
      <c r="K82" s="203">
        <v>148</v>
      </c>
      <c r="L82" s="203">
        <v>128</v>
      </c>
      <c r="M82" s="203">
        <v>103</v>
      </c>
      <c r="N82" s="215"/>
      <c r="O82" s="204"/>
      <c r="P82" s="179">
        <f>VLOOKUP(C82,'[1]映射关系 '!$B$5:$F$416,5,0)</f>
        <v>180</v>
      </c>
      <c r="Q82" s="182" t="e">
        <f>#REF!/#REF!</f>
        <v>#REF!</v>
      </c>
      <c r="R82" s="182" t="e">
        <f>#REF!/#REF!</f>
        <v>#REF!</v>
      </c>
      <c r="S82" s="182" t="e">
        <f>#REF!/#REF!</f>
        <v>#REF!</v>
      </c>
      <c r="T82" s="179" t="e">
        <f>#REF!-P82</f>
        <v>#REF!</v>
      </c>
    </row>
    <row r="83" s="179" customFormat="1" ht="31.5" spans="1:20">
      <c r="A83" s="202">
        <v>107</v>
      </c>
      <c r="B83" s="392" t="s">
        <v>576</v>
      </c>
      <c r="C83" s="68" t="s">
        <v>577</v>
      </c>
      <c r="D83" s="131" t="s">
        <v>578</v>
      </c>
      <c r="E83" s="131" t="s">
        <v>579</v>
      </c>
      <c r="F83" s="131" t="s">
        <v>212</v>
      </c>
      <c r="G83" s="131"/>
      <c r="H83" s="131" t="s">
        <v>226</v>
      </c>
      <c r="I83" s="131" t="s">
        <v>580</v>
      </c>
      <c r="J83" s="203">
        <v>1093</v>
      </c>
      <c r="K83" s="203">
        <v>950</v>
      </c>
      <c r="L83" s="203">
        <v>808</v>
      </c>
      <c r="M83" s="203">
        <v>646</v>
      </c>
      <c r="N83" s="215" t="s">
        <v>26</v>
      </c>
      <c r="O83" s="204">
        <v>1</v>
      </c>
      <c r="P83" s="179">
        <f>VLOOKUP(C83,'[1]映射关系 '!$B$5:$F$416,5,0)</f>
        <v>1150</v>
      </c>
      <c r="Q83" s="182" t="e">
        <f>#REF!/#REF!</f>
        <v>#REF!</v>
      </c>
      <c r="R83" s="182" t="e">
        <f>#REF!/#REF!</f>
        <v>#REF!</v>
      </c>
      <c r="S83" s="182" t="e">
        <f>#REF!/#REF!</f>
        <v>#REF!</v>
      </c>
      <c r="T83" s="179" t="e">
        <f>#REF!-P83</f>
        <v>#REF!</v>
      </c>
    </row>
    <row r="84" s="179" customFormat="1" ht="47.25" spans="1:20">
      <c r="A84" s="202">
        <v>108</v>
      </c>
      <c r="B84" s="392" t="s">
        <v>581</v>
      </c>
      <c r="C84" s="68" t="s">
        <v>582</v>
      </c>
      <c r="D84" s="135"/>
      <c r="E84" s="135"/>
      <c r="F84" s="135"/>
      <c r="G84" s="135"/>
      <c r="H84" s="135"/>
      <c r="I84" s="135"/>
      <c r="J84" s="203">
        <v>328</v>
      </c>
      <c r="K84" s="203">
        <v>285</v>
      </c>
      <c r="L84" s="203">
        <v>242</v>
      </c>
      <c r="M84" s="203">
        <v>194</v>
      </c>
      <c r="N84" s="215"/>
      <c r="O84" s="204"/>
      <c r="P84" s="179">
        <f>VLOOKUP(C84,'[1]映射关系 '!$B$5:$F$416,5,0)</f>
        <v>345</v>
      </c>
      <c r="Q84" s="182" t="e">
        <f>#REF!/#REF!</f>
        <v>#REF!</v>
      </c>
      <c r="R84" s="182" t="e">
        <f>#REF!/#REF!</f>
        <v>#REF!</v>
      </c>
      <c r="S84" s="182" t="e">
        <f>#REF!/#REF!</f>
        <v>#REF!</v>
      </c>
      <c r="T84" s="179" t="e">
        <f>#REF!-P84</f>
        <v>#REF!</v>
      </c>
    </row>
    <row r="85" s="179" customFormat="1" ht="31.5" spans="1:20">
      <c r="A85" s="202">
        <v>109</v>
      </c>
      <c r="B85" s="392" t="s">
        <v>583</v>
      </c>
      <c r="C85" s="68" t="s">
        <v>584</v>
      </c>
      <c r="D85" s="131" t="s">
        <v>585</v>
      </c>
      <c r="E85" s="131" t="s">
        <v>586</v>
      </c>
      <c r="F85" s="131" t="s">
        <v>212</v>
      </c>
      <c r="G85" s="131"/>
      <c r="H85" s="131" t="s">
        <v>226</v>
      </c>
      <c r="I85" s="131" t="s">
        <v>587</v>
      </c>
      <c r="J85" s="203">
        <v>1540</v>
      </c>
      <c r="K85" s="203">
        <v>1300</v>
      </c>
      <c r="L85" s="203">
        <v>1100</v>
      </c>
      <c r="M85" s="203">
        <v>880</v>
      </c>
      <c r="N85" s="203" t="s">
        <v>37</v>
      </c>
      <c r="O85" s="218">
        <v>0</v>
      </c>
      <c r="P85" s="179">
        <f>VLOOKUP(C85,'[1]映射关系 '!$B$5:$F$416,5,0)</f>
        <v>1540</v>
      </c>
      <c r="Q85" s="182" t="e">
        <f>#REF!/#REF!</f>
        <v>#REF!</v>
      </c>
      <c r="R85" s="182" t="e">
        <f>#REF!/#REF!</f>
        <v>#REF!</v>
      </c>
      <c r="S85" s="182" t="e">
        <f>#REF!/#REF!</f>
        <v>#REF!</v>
      </c>
      <c r="T85" s="179" t="e">
        <f>#REF!-P85</f>
        <v>#REF!</v>
      </c>
    </row>
    <row r="86" s="179" customFormat="1" ht="63" spans="1:20">
      <c r="A86" s="202">
        <v>110</v>
      </c>
      <c r="B86" s="392" t="s">
        <v>588</v>
      </c>
      <c r="C86" s="68" t="s">
        <v>589</v>
      </c>
      <c r="D86" s="135"/>
      <c r="E86" s="135"/>
      <c r="F86" s="135"/>
      <c r="G86" s="135"/>
      <c r="H86" s="135"/>
      <c r="I86" s="135"/>
      <c r="J86" s="203">
        <v>462</v>
      </c>
      <c r="K86" s="203">
        <v>390</v>
      </c>
      <c r="L86" s="203">
        <v>330</v>
      </c>
      <c r="M86" s="203">
        <v>264</v>
      </c>
      <c r="N86" s="203" t="s">
        <v>37</v>
      </c>
      <c r="O86" s="218">
        <v>0</v>
      </c>
      <c r="P86" s="179">
        <f>VLOOKUP(C86,'[1]映射关系 '!$B$5:$F$416,5,0)</f>
        <v>462</v>
      </c>
      <c r="Q86" s="182" t="e">
        <f>#REF!/#REF!</f>
        <v>#REF!</v>
      </c>
      <c r="R86" s="182" t="e">
        <f>#REF!/#REF!</f>
        <v>#REF!</v>
      </c>
      <c r="S86" s="182" t="e">
        <f>#REF!/#REF!</f>
        <v>#REF!</v>
      </c>
      <c r="T86" s="179" t="e">
        <f>#REF!-P86</f>
        <v>#REF!</v>
      </c>
    </row>
    <row r="87" s="179" customFormat="1" ht="31.5" spans="1:20">
      <c r="A87" s="202">
        <v>111</v>
      </c>
      <c r="B87" s="392" t="s">
        <v>590</v>
      </c>
      <c r="C87" s="68" t="s">
        <v>591</v>
      </c>
      <c r="D87" s="131" t="s">
        <v>592</v>
      </c>
      <c r="E87" s="131" t="s">
        <v>586</v>
      </c>
      <c r="F87" s="131" t="s">
        <v>212</v>
      </c>
      <c r="G87" s="131"/>
      <c r="H87" s="131" t="s">
        <v>226</v>
      </c>
      <c r="I87" s="131" t="s">
        <v>593</v>
      </c>
      <c r="J87" s="203">
        <v>4000</v>
      </c>
      <c r="K87" s="203">
        <v>3400</v>
      </c>
      <c r="L87" s="203">
        <v>2890</v>
      </c>
      <c r="M87" s="203">
        <v>2312</v>
      </c>
      <c r="N87" s="203" t="s">
        <v>37</v>
      </c>
      <c r="O87" s="218">
        <v>0</v>
      </c>
      <c r="P87" s="179">
        <f>VLOOKUP(C87,'[1]映射关系 '!$B$5:$F$416,5,0)</f>
        <v>4000</v>
      </c>
      <c r="Q87" s="182" t="e">
        <f>#REF!/#REF!</f>
        <v>#REF!</v>
      </c>
      <c r="R87" s="182" t="e">
        <f>#REF!/#REF!</f>
        <v>#REF!</v>
      </c>
      <c r="S87" s="182" t="e">
        <f>#REF!/#REF!</f>
        <v>#REF!</v>
      </c>
      <c r="T87" s="179" t="e">
        <f>#REF!-P87</f>
        <v>#REF!</v>
      </c>
    </row>
    <row r="88" s="179" customFormat="1" ht="63" spans="1:20">
      <c r="A88" s="202">
        <v>112</v>
      </c>
      <c r="B88" s="392" t="s">
        <v>594</v>
      </c>
      <c r="C88" s="68" t="s">
        <v>595</v>
      </c>
      <c r="D88" s="135"/>
      <c r="E88" s="135"/>
      <c r="F88" s="135"/>
      <c r="G88" s="135"/>
      <c r="H88" s="135"/>
      <c r="I88" s="135"/>
      <c r="J88" s="203">
        <v>1200</v>
      </c>
      <c r="K88" s="203">
        <v>1020</v>
      </c>
      <c r="L88" s="203">
        <v>867</v>
      </c>
      <c r="M88" s="203">
        <v>694</v>
      </c>
      <c r="N88" s="203" t="s">
        <v>37</v>
      </c>
      <c r="O88" s="218">
        <v>0</v>
      </c>
      <c r="P88" s="179">
        <f>VLOOKUP(C88,'[1]映射关系 '!$B$5:$F$416,5,0)</f>
        <v>1200</v>
      </c>
      <c r="Q88" s="182" t="e">
        <f>#REF!/#REF!</f>
        <v>#REF!</v>
      </c>
      <c r="R88" s="182" t="e">
        <f>#REF!/#REF!</f>
        <v>#REF!</v>
      </c>
      <c r="S88" s="182" t="e">
        <f>#REF!/#REF!</f>
        <v>#REF!</v>
      </c>
      <c r="T88" s="179" t="e">
        <f>#REF!-P88</f>
        <v>#REF!</v>
      </c>
    </row>
    <row r="89" s="179" customFormat="1" ht="31.5" spans="1:20">
      <c r="A89" s="202">
        <v>113</v>
      </c>
      <c r="B89" s="392" t="s">
        <v>596</v>
      </c>
      <c r="C89" s="68" t="s">
        <v>597</v>
      </c>
      <c r="D89" s="131" t="s">
        <v>598</v>
      </c>
      <c r="E89" s="131" t="s">
        <v>599</v>
      </c>
      <c r="F89" s="131" t="s">
        <v>212</v>
      </c>
      <c r="G89" s="131"/>
      <c r="H89" s="131" t="s">
        <v>226</v>
      </c>
      <c r="I89" s="131" t="s">
        <v>600</v>
      </c>
      <c r="J89" s="203">
        <v>1300</v>
      </c>
      <c r="K89" s="203">
        <v>1100</v>
      </c>
      <c r="L89" s="203">
        <v>950</v>
      </c>
      <c r="M89" s="203">
        <v>760</v>
      </c>
      <c r="N89" s="225" t="s">
        <v>26</v>
      </c>
      <c r="O89" s="218">
        <v>1</v>
      </c>
      <c r="P89" s="179">
        <f>VLOOKUP(C89,'[1]映射关系 '!$B$5:$F$416,5,0)</f>
        <v>1300</v>
      </c>
      <c r="Q89" s="182" t="e">
        <f>#REF!/#REF!</f>
        <v>#REF!</v>
      </c>
      <c r="R89" s="182" t="e">
        <f>#REF!/#REF!</f>
        <v>#REF!</v>
      </c>
      <c r="S89" s="182" t="e">
        <f>#REF!/#REF!</f>
        <v>#REF!</v>
      </c>
      <c r="T89" s="179" t="e">
        <f>#REF!-P89</f>
        <v>#REF!</v>
      </c>
    </row>
    <row r="90" s="179" customFormat="1" ht="47.25" spans="1:20">
      <c r="A90" s="202">
        <v>114</v>
      </c>
      <c r="B90" s="392" t="s">
        <v>601</v>
      </c>
      <c r="C90" s="68" t="s">
        <v>602</v>
      </c>
      <c r="D90" s="135"/>
      <c r="E90" s="135"/>
      <c r="F90" s="135"/>
      <c r="G90" s="135"/>
      <c r="H90" s="135"/>
      <c r="I90" s="135"/>
      <c r="J90" s="203">
        <v>390</v>
      </c>
      <c r="K90" s="203">
        <v>330</v>
      </c>
      <c r="L90" s="203">
        <v>285</v>
      </c>
      <c r="M90" s="203">
        <v>228</v>
      </c>
      <c r="N90" s="225"/>
      <c r="O90" s="218"/>
      <c r="P90" s="179">
        <f>VLOOKUP(C90,'[1]映射关系 '!$B$5:$F$416,5,0)</f>
        <v>390</v>
      </c>
      <c r="Q90" s="182" t="e">
        <f>#REF!/#REF!</f>
        <v>#REF!</v>
      </c>
      <c r="R90" s="182" t="e">
        <f>#REF!/#REF!</f>
        <v>#REF!</v>
      </c>
      <c r="S90" s="182" t="e">
        <f>#REF!/#REF!</f>
        <v>#REF!</v>
      </c>
      <c r="T90" s="179" t="e">
        <f>#REF!-P90</f>
        <v>#REF!</v>
      </c>
    </row>
    <row r="91" s="179" customFormat="1" ht="31.5" spans="1:20">
      <c r="A91" s="202">
        <v>115</v>
      </c>
      <c r="B91" s="392" t="s">
        <v>603</v>
      </c>
      <c r="C91" s="68" t="s">
        <v>604</v>
      </c>
      <c r="D91" s="131" t="s">
        <v>605</v>
      </c>
      <c r="E91" s="131" t="s">
        <v>606</v>
      </c>
      <c r="F91" s="131" t="s">
        <v>212</v>
      </c>
      <c r="G91" s="131"/>
      <c r="H91" s="131" t="s">
        <v>226</v>
      </c>
      <c r="I91" s="131"/>
      <c r="J91" s="203">
        <v>2000</v>
      </c>
      <c r="K91" s="203">
        <v>1700</v>
      </c>
      <c r="L91" s="203">
        <v>1450</v>
      </c>
      <c r="M91" s="203">
        <v>1160</v>
      </c>
      <c r="N91" s="225" t="s">
        <v>26</v>
      </c>
      <c r="O91" s="218">
        <v>1</v>
      </c>
      <c r="P91" s="179">
        <f>VLOOKUP(C91,'[1]映射关系 '!$B$5:$F$416,5,0)</f>
        <v>2000</v>
      </c>
      <c r="Q91" s="182" t="e">
        <f>#REF!/#REF!</f>
        <v>#REF!</v>
      </c>
      <c r="R91" s="182" t="e">
        <f>#REF!/#REF!</f>
        <v>#REF!</v>
      </c>
      <c r="S91" s="182" t="e">
        <f>#REF!/#REF!</f>
        <v>#REF!</v>
      </c>
      <c r="T91" s="179" t="e">
        <f>#REF!-P91</f>
        <v>#REF!</v>
      </c>
    </row>
    <row r="92" s="179" customFormat="1" ht="47.25" spans="1:20">
      <c r="A92" s="202">
        <v>116</v>
      </c>
      <c r="B92" s="392" t="s">
        <v>607</v>
      </c>
      <c r="C92" s="68" t="s">
        <v>608</v>
      </c>
      <c r="D92" s="135"/>
      <c r="E92" s="135"/>
      <c r="F92" s="135"/>
      <c r="G92" s="135"/>
      <c r="H92" s="135"/>
      <c r="I92" s="135"/>
      <c r="J92" s="203">
        <v>600</v>
      </c>
      <c r="K92" s="203">
        <v>510</v>
      </c>
      <c r="L92" s="203">
        <v>435</v>
      </c>
      <c r="M92" s="203">
        <v>348</v>
      </c>
      <c r="N92" s="225"/>
      <c r="O92" s="218"/>
      <c r="P92" s="179">
        <f>VLOOKUP(C92,'[1]映射关系 '!$B$5:$F$416,5,0)</f>
        <v>600</v>
      </c>
      <c r="Q92" s="182" t="e">
        <f>#REF!/#REF!</f>
        <v>#REF!</v>
      </c>
      <c r="R92" s="182" t="e">
        <f>#REF!/#REF!</f>
        <v>#REF!</v>
      </c>
      <c r="S92" s="182" t="e">
        <f>#REF!/#REF!</f>
        <v>#REF!</v>
      </c>
      <c r="T92" s="179" t="e">
        <f>#REF!-P92</f>
        <v>#REF!</v>
      </c>
    </row>
    <row r="93" s="179" customFormat="1" ht="31.5" spans="1:20">
      <c r="A93" s="202">
        <v>117</v>
      </c>
      <c r="B93" s="392" t="s">
        <v>609</v>
      </c>
      <c r="C93" s="68" t="s">
        <v>610</v>
      </c>
      <c r="D93" s="131" t="s">
        <v>611</v>
      </c>
      <c r="E93" s="131" t="s">
        <v>612</v>
      </c>
      <c r="F93" s="131" t="s">
        <v>613</v>
      </c>
      <c r="G93" s="131"/>
      <c r="H93" s="131" t="s">
        <v>226</v>
      </c>
      <c r="I93" s="131"/>
      <c r="J93" s="203">
        <v>540</v>
      </c>
      <c r="K93" s="203">
        <v>480</v>
      </c>
      <c r="L93" s="203">
        <v>430</v>
      </c>
      <c r="M93" s="203">
        <v>344</v>
      </c>
      <c r="N93" s="203" t="s">
        <v>37</v>
      </c>
      <c r="O93" s="218">
        <v>0</v>
      </c>
      <c r="P93" s="179">
        <f>VLOOKUP(C93,'[1]映射关系 '!$B$5:$F$416,5,0)</f>
        <v>540</v>
      </c>
      <c r="Q93" s="182" t="e">
        <f>#REF!/#REF!</f>
        <v>#REF!</v>
      </c>
      <c r="R93" s="182" t="e">
        <f>#REF!/#REF!</f>
        <v>#REF!</v>
      </c>
      <c r="S93" s="182" t="e">
        <f>#REF!/#REF!</f>
        <v>#REF!</v>
      </c>
      <c r="T93" s="179" t="e">
        <f>#REF!-P93</f>
        <v>#REF!</v>
      </c>
    </row>
    <row r="94" s="179" customFormat="1" ht="47.25" spans="1:20">
      <c r="A94" s="202">
        <v>118</v>
      </c>
      <c r="B94" s="392" t="s">
        <v>614</v>
      </c>
      <c r="C94" s="68" t="s">
        <v>615</v>
      </c>
      <c r="D94" s="133"/>
      <c r="E94" s="133"/>
      <c r="F94" s="133"/>
      <c r="G94" s="133"/>
      <c r="H94" s="133"/>
      <c r="I94" s="133"/>
      <c r="J94" s="203">
        <v>162</v>
      </c>
      <c r="K94" s="203">
        <v>144</v>
      </c>
      <c r="L94" s="203">
        <v>129</v>
      </c>
      <c r="M94" s="203">
        <v>103</v>
      </c>
      <c r="N94" s="203" t="s">
        <v>37</v>
      </c>
      <c r="O94" s="218">
        <v>0</v>
      </c>
      <c r="P94" s="179">
        <f>VLOOKUP(C94,'[1]映射关系 '!$B$5:$F$416,5,0)</f>
        <v>162</v>
      </c>
      <c r="Q94" s="182" t="e">
        <f>#REF!/#REF!</f>
        <v>#REF!</v>
      </c>
      <c r="R94" s="182" t="e">
        <f>#REF!/#REF!</f>
        <v>#REF!</v>
      </c>
      <c r="S94" s="182" t="e">
        <f>#REF!/#REF!</f>
        <v>#REF!</v>
      </c>
      <c r="T94" s="179" t="e">
        <f>#REF!-P94</f>
        <v>#REF!</v>
      </c>
    </row>
    <row r="95" s="179" customFormat="1" ht="63" spans="1:20">
      <c r="A95" s="202">
        <v>119</v>
      </c>
      <c r="B95" s="392" t="s">
        <v>616</v>
      </c>
      <c r="C95" s="68" t="s">
        <v>617</v>
      </c>
      <c r="D95" s="135"/>
      <c r="E95" s="135"/>
      <c r="F95" s="135"/>
      <c r="G95" s="135"/>
      <c r="H95" s="135"/>
      <c r="I95" s="135"/>
      <c r="J95" s="203">
        <v>54</v>
      </c>
      <c r="K95" s="203">
        <v>48</v>
      </c>
      <c r="L95" s="203">
        <v>43</v>
      </c>
      <c r="M95" s="203">
        <v>34</v>
      </c>
      <c r="N95" s="203" t="s">
        <v>37</v>
      </c>
      <c r="O95" s="218">
        <v>0</v>
      </c>
      <c r="P95" s="179">
        <f>VLOOKUP(C95,'[1]映射关系 '!$B$5:$F$416,5,0)</f>
        <v>54</v>
      </c>
      <c r="Q95" s="182" t="e">
        <f>#REF!/#REF!</f>
        <v>#REF!</v>
      </c>
      <c r="R95" s="182" t="e">
        <f>#REF!/#REF!</f>
        <v>#REF!</v>
      </c>
      <c r="S95" s="182" t="e">
        <f>#REF!/#REF!</f>
        <v>#REF!</v>
      </c>
      <c r="T95" s="179" t="e">
        <f>#REF!-P95</f>
        <v>#REF!</v>
      </c>
    </row>
    <row r="96" s="179" customFormat="1" ht="31.5" spans="1:20">
      <c r="A96" s="202">
        <v>120</v>
      </c>
      <c r="B96" s="392" t="s">
        <v>618</v>
      </c>
      <c r="C96" s="219" t="s">
        <v>619</v>
      </c>
      <c r="D96" s="77" t="s">
        <v>620</v>
      </c>
      <c r="E96" s="77" t="s">
        <v>621</v>
      </c>
      <c r="F96" s="77" t="s">
        <v>212</v>
      </c>
      <c r="G96" s="77"/>
      <c r="H96" s="77" t="s">
        <v>226</v>
      </c>
      <c r="I96" s="77"/>
      <c r="J96" s="203">
        <v>2000</v>
      </c>
      <c r="K96" s="203">
        <v>1700</v>
      </c>
      <c r="L96" s="203">
        <v>1450</v>
      </c>
      <c r="M96" s="203">
        <v>1160</v>
      </c>
      <c r="N96" s="225" t="s">
        <v>26</v>
      </c>
      <c r="O96" s="218">
        <v>1</v>
      </c>
      <c r="P96" s="179">
        <f>VLOOKUP(C96,'[1]映射关系 '!$B$5:$F$416,5,0)</f>
        <v>2000</v>
      </c>
      <c r="Q96" s="182" t="e">
        <f>#REF!/#REF!</f>
        <v>#REF!</v>
      </c>
      <c r="R96" s="182" t="e">
        <f>#REF!/#REF!</f>
        <v>#REF!</v>
      </c>
      <c r="S96" s="182" t="e">
        <f>#REF!/#REF!</f>
        <v>#REF!</v>
      </c>
      <c r="T96" s="179" t="e">
        <f>#REF!-P96</f>
        <v>#REF!</v>
      </c>
    </row>
    <row r="97" s="179" customFormat="1" ht="47.25" spans="1:20">
      <c r="A97" s="202">
        <v>121</v>
      </c>
      <c r="B97" s="392" t="s">
        <v>622</v>
      </c>
      <c r="C97" s="230" t="s">
        <v>623</v>
      </c>
      <c r="D97" s="79"/>
      <c r="E97" s="79"/>
      <c r="F97" s="79"/>
      <c r="G97" s="79"/>
      <c r="H97" s="79"/>
      <c r="I97" s="79"/>
      <c r="J97" s="203">
        <v>600</v>
      </c>
      <c r="K97" s="203">
        <v>510</v>
      </c>
      <c r="L97" s="203">
        <v>435</v>
      </c>
      <c r="M97" s="203">
        <v>348</v>
      </c>
      <c r="N97" s="225"/>
      <c r="O97" s="218"/>
      <c r="P97" s="179">
        <f>VLOOKUP(C97,'[1]映射关系 '!$B$5:$F$416,5,0)</f>
        <v>600</v>
      </c>
      <c r="Q97" s="182" t="e">
        <f>#REF!/#REF!</f>
        <v>#REF!</v>
      </c>
      <c r="R97" s="182" t="e">
        <f>#REF!/#REF!</f>
        <v>#REF!</v>
      </c>
      <c r="S97" s="182" t="e">
        <f>#REF!/#REF!</f>
        <v>#REF!</v>
      </c>
      <c r="T97" s="179" t="e">
        <f>#REF!-P97</f>
        <v>#REF!</v>
      </c>
    </row>
    <row r="98" s="179" customFormat="1" ht="31.5" spans="1:20">
      <c r="A98" s="202">
        <v>122</v>
      </c>
      <c r="B98" s="392" t="s">
        <v>624</v>
      </c>
      <c r="C98" s="68" t="s">
        <v>625</v>
      </c>
      <c r="D98" s="131" t="s">
        <v>626</v>
      </c>
      <c r="E98" s="131" t="s">
        <v>627</v>
      </c>
      <c r="F98" s="131" t="s">
        <v>212</v>
      </c>
      <c r="G98" s="131" t="s">
        <v>628</v>
      </c>
      <c r="H98" s="131" t="s">
        <v>226</v>
      </c>
      <c r="I98" s="131"/>
      <c r="J98" s="203">
        <v>520</v>
      </c>
      <c r="K98" s="203">
        <v>450</v>
      </c>
      <c r="L98" s="203">
        <v>400</v>
      </c>
      <c r="M98" s="203">
        <v>320</v>
      </c>
      <c r="N98" s="231" t="s">
        <v>26</v>
      </c>
      <c r="O98" s="232">
        <v>1</v>
      </c>
      <c r="P98" s="179">
        <f>VLOOKUP(C98,'[1]映射关系 '!$B$5:$F$416,5,0)</f>
        <v>520</v>
      </c>
      <c r="Q98" s="182" t="e">
        <f>#REF!/#REF!</f>
        <v>#REF!</v>
      </c>
      <c r="R98" s="182" t="e">
        <f>#REF!/#REF!</f>
        <v>#REF!</v>
      </c>
      <c r="S98" s="182" t="e">
        <f>#REF!/#REF!</f>
        <v>#REF!</v>
      </c>
      <c r="T98" s="179" t="e">
        <f>#REF!-P98</f>
        <v>#REF!</v>
      </c>
    </row>
    <row r="99" s="179" customFormat="1" ht="47.25" spans="1:20">
      <c r="A99" s="202">
        <v>123</v>
      </c>
      <c r="B99" s="392" t="s">
        <v>629</v>
      </c>
      <c r="C99" s="68" t="s">
        <v>630</v>
      </c>
      <c r="D99" s="133"/>
      <c r="E99" s="133"/>
      <c r="F99" s="133"/>
      <c r="G99" s="133"/>
      <c r="H99" s="133"/>
      <c r="I99" s="133"/>
      <c r="J99" s="203">
        <v>156</v>
      </c>
      <c r="K99" s="203">
        <v>135</v>
      </c>
      <c r="L99" s="203">
        <v>120</v>
      </c>
      <c r="M99" s="203">
        <v>96</v>
      </c>
      <c r="N99" s="233"/>
      <c r="O99" s="234"/>
      <c r="P99" s="179">
        <f>VLOOKUP(C99,'[1]映射关系 '!$B$5:$F$416,5,0)</f>
        <v>156</v>
      </c>
      <c r="Q99" s="182" t="e">
        <f>#REF!/#REF!</f>
        <v>#REF!</v>
      </c>
      <c r="R99" s="182" t="e">
        <f>#REF!/#REF!</f>
        <v>#REF!</v>
      </c>
      <c r="S99" s="182" t="e">
        <f>#REF!/#REF!</f>
        <v>#REF!</v>
      </c>
      <c r="T99" s="179" t="e">
        <f>#REF!-P99</f>
        <v>#REF!</v>
      </c>
    </row>
    <row r="100" s="179" customFormat="1" ht="47.25" spans="1:20">
      <c r="A100" s="202">
        <v>124</v>
      </c>
      <c r="B100" s="392" t="s">
        <v>631</v>
      </c>
      <c r="C100" s="68" t="s">
        <v>632</v>
      </c>
      <c r="D100" s="135"/>
      <c r="E100" s="135"/>
      <c r="F100" s="135"/>
      <c r="G100" s="135"/>
      <c r="H100" s="135"/>
      <c r="I100" s="135"/>
      <c r="J100" s="203">
        <v>520</v>
      </c>
      <c r="K100" s="203">
        <v>450</v>
      </c>
      <c r="L100" s="203">
        <v>400</v>
      </c>
      <c r="M100" s="203">
        <v>320</v>
      </c>
      <c r="N100" s="235"/>
      <c r="O100" s="236"/>
      <c r="P100" s="179">
        <f>VLOOKUP(C100,'[1]映射关系 '!$B$5:$F$416,5,0)</f>
        <v>520</v>
      </c>
      <c r="Q100" s="182" t="e">
        <f>#REF!/#REF!</f>
        <v>#REF!</v>
      </c>
      <c r="R100" s="182" t="e">
        <f>#REF!/#REF!</f>
        <v>#REF!</v>
      </c>
      <c r="S100" s="182" t="e">
        <f>#REF!/#REF!</f>
        <v>#REF!</v>
      </c>
      <c r="T100" s="179" t="e">
        <f>#REF!-P100</f>
        <v>#REF!</v>
      </c>
    </row>
    <row r="101" s="179" customFormat="1" ht="30.75" spans="1:20">
      <c r="A101" s="202">
        <v>125</v>
      </c>
      <c r="B101" s="392" t="s">
        <v>633</v>
      </c>
      <c r="C101" s="68" t="s">
        <v>634</v>
      </c>
      <c r="D101" s="131" t="s">
        <v>635</v>
      </c>
      <c r="E101" s="131" t="s">
        <v>636</v>
      </c>
      <c r="F101" s="77" t="s">
        <v>212</v>
      </c>
      <c r="G101" s="77"/>
      <c r="H101" s="77" t="s">
        <v>226</v>
      </c>
      <c r="I101" s="77"/>
      <c r="J101" s="203">
        <v>1360</v>
      </c>
      <c r="K101" s="203">
        <v>1160</v>
      </c>
      <c r="L101" s="203">
        <v>1010</v>
      </c>
      <c r="M101" s="203">
        <v>808</v>
      </c>
      <c r="N101" s="203" t="s">
        <v>37</v>
      </c>
      <c r="O101" s="218">
        <v>0</v>
      </c>
      <c r="P101" s="179">
        <f>VLOOKUP(C101,'[1]映射关系 '!$B$5:$F$416,5,0)</f>
        <v>1360</v>
      </c>
      <c r="Q101" s="182" t="e">
        <f>#REF!/#REF!</f>
        <v>#REF!</v>
      </c>
      <c r="R101" s="182" t="e">
        <f>#REF!/#REF!</f>
        <v>#REF!</v>
      </c>
      <c r="S101" s="182" t="e">
        <f>#REF!/#REF!</f>
        <v>#REF!</v>
      </c>
      <c r="T101" s="179" t="e">
        <f>#REF!-P101</f>
        <v>#REF!</v>
      </c>
    </row>
    <row r="102" s="179" customFormat="1" ht="31.5" spans="1:20">
      <c r="A102" s="202">
        <v>126</v>
      </c>
      <c r="B102" s="392" t="s">
        <v>637</v>
      </c>
      <c r="C102" s="68" t="s">
        <v>638</v>
      </c>
      <c r="D102" s="135"/>
      <c r="E102" s="135"/>
      <c r="F102" s="79"/>
      <c r="G102" s="79"/>
      <c r="H102" s="79"/>
      <c r="I102" s="79"/>
      <c r="J102" s="203">
        <v>408</v>
      </c>
      <c r="K102" s="203">
        <v>348</v>
      </c>
      <c r="L102" s="203">
        <v>303</v>
      </c>
      <c r="M102" s="203">
        <v>242</v>
      </c>
      <c r="N102" s="203" t="s">
        <v>37</v>
      </c>
      <c r="O102" s="218">
        <v>0</v>
      </c>
      <c r="P102" s="179">
        <f>VLOOKUP(C102,'[1]映射关系 '!$B$5:$F$416,5,0)</f>
        <v>408</v>
      </c>
      <c r="Q102" s="182" t="e">
        <f>#REF!/#REF!</f>
        <v>#REF!</v>
      </c>
      <c r="R102" s="182" t="e">
        <f>#REF!/#REF!</f>
        <v>#REF!</v>
      </c>
      <c r="S102" s="182" t="e">
        <f>#REF!/#REF!</f>
        <v>#REF!</v>
      </c>
      <c r="T102" s="179" t="e">
        <f>#REF!-P102</f>
        <v>#REF!</v>
      </c>
    </row>
    <row r="103" s="179" customFormat="1" ht="31.5" spans="1:20">
      <c r="A103" s="202">
        <v>127</v>
      </c>
      <c r="B103" s="392" t="s">
        <v>639</v>
      </c>
      <c r="C103" s="68" t="s">
        <v>640</v>
      </c>
      <c r="D103" s="131" t="s">
        <v>641</v>
      </c>
      <c r="E103" s="131" t="s">
        <v>642</v>
      </c>
      <c r="F103" s="131" t="s">
        <v>212</v>
      </c>
      <c r="G103" s="77"/>
      <c r="H103" s="77" t="s">
        <v>226</v>
      </c>
      <c r="I103" s="77"/>
      <c r="J103" s="203">
        <v>820</v>
      </c>
      <c r="K103" s="203">
        <v>720</v>
      </c>
      <c r="L103" s="203">
        <v>630</v>
      </c>
      <c r="M103" s="203">
        <v>504</v>
      </c>
      <c r="N103" s="203" t="s">
        <v>37</v>
      </c>
      <c r="O103" s="218">
        <v>0</v>
      </c>
      <c r="P103" s="179">
        <f>VLOOKUP(C103,'[1]映射关系 '!$B$5:$F$416,5,0)</f>
        <v>820</v>
      </c>
      <c r="Q103" s="182" t="e">
        <f>#REF!/#REF!</f>
        <v>#REF!</v>
      </c>
      <c r="R103" s="182" t="e">
        <f>#REF!/#REF!</f>
        <v>#REF!</v>
      </c>
      <c r="S103" s="182" t="e">
        <f>#REF!/#REF!</f>
        <v>#REF!</v>
      </c>
      <c r="T103" s="179" t="e">
        <f>#REF!-P103</f>
        <v>#REF!</v>
      </c>
    </row>
    <row r="104" s="179" customFormat="1" ht="47.25" spans="1:20">
      <c r="A104" s="202">
        <v>128</v>
      </c>
      <c r="B104" s="392" t="s">
        <v>643</v>
      </c>
      <c r="C104" s="68" t="s">
        <v>644</v>
      </c>
      <c r="D104" s="135"/>
      <c r="E104" s="135"/>
      <c r="F104" s="135"/>
      <c r="G104" s="79"/>
      <c r="H104" s="79"/>
      <c r="I104" s="79"/>
      <c r="J104" s="203">
        <v>246</v>
      </c>
      <c r="K104" s="203">
        <v>216</v>
      </c>
      <c r="L104" s="203">
        <v>189</v>
      </c>
      <c r="M104" s="203">
        <v>151</v>
      </c>
      <c r="N104" s="203" t="s">
        <v>37</v>
      </c>
      <c r="O104" s="218">
        <v>0</v>
      </c>
      <c r="P104" s="179">
        <f>VLOOKUP(C104,'[1]映射关系 '!$B$5:$F$416,5,0)</f>
        <v>246</v>
      </c>
      <c r="Q104" s="182" t="e">
        <f>#REF!/#REF!</f>
        <v>#REF!</v>
      </c>
      <c r="R104" s="182" t="e">
        <f>#REF!/#REF!</f>
        <v>#REF!</v>
      </c>
      <c r="S104" s="182" t="e">
        <f>#REF!/#REF!</f>
        <v>#REF!</v>
      </c>
      <c r="T104" s="179" t="e">
        <f>#REF!-P104</f>
        <v>#REF!</v>
      </c>
    </row>
    <row r="105" s="179" customFormat="1" ht="30.75" spans="1:20">
      <c r="A105" s="202">
        <v>129</v>
      </c>
      <c r="B105" s="392" t="s">
        <v>645</v>
      </c>
      <c r="C105" s="68" t="s">
        <v>646</v>
      </c>
      <c r="D105" s="131" t="s">
        <v>647</v>
      </c>
      <c r="E105" s="131" t="s">
        <v>648</v>
      </c>
      <c r="F105" s="131" t="s">
        <v>212</v>
      </c>
      <c r="G105" s="213" t="s">
        <v>649</v>
      </c>
      <c r="H105" s="131" t="s">
        <v>226</v>
      </c>
      <c r="I105" s="131" t="s">
        <v>650</v>
      </c>
      <c r="J105" s="203">
        <v>1200</v>
      </c>
      <c r="K105" s="203">
        <v>1000</v>
      </c>
      <c r="L105" s="203">
        <v>850</v>
      </c>
      <c r="M105" s="203">
        <v>680</v>
      </c>
      <c r="N105" s="231" t="s">
        <v>26</v>
      </c>
      <c r="O105" s="232">
        <v>1</v>
      </c>
      <c r="P105" s="179">
        <f>VLOOKUP(C105,'[1]映射关系 '!$B$5:$F$416,5,0)</f>
        <v>1200</v>
      </c>
      <c r="Q105" s="182" t="e">
        <f>#REF!/#REF!</f>
        <v>#REF!</v>
      </c>
      <c r="R105" s="182" t="e">
        <f>#REF!/#REF!</f>
        <v>#REF!</v>
      </c>
      <c r="S105" s="182" t="e">
        <f>#REF!/#REF!</f>
        <v>#REF!</v>
      </c>
      <c r="T105" s="179" t="e">
        <f>#REF!-P105</f>
        <v>#REF!</v>
      </c>
    </row>
    <row r="106" s="179" customFormat="1" ht="31.5" spans="1:20">
      <c r="A106" s="202">
        <v>130</v>
      </c>
      <c r="B106" s="392" t="s">
        <v>651</v>
      </c>
      <c r="C106" s="68" t="s">
        <v>652</v>
      </c>
      <c r="D106" s="133"/>
      <c r="E106" s="133"/>
      <c r="F106" s="133"/>
      <c r="G106" s="237"/>
      <c r="H106" s="133"/>
      <c r="I106" s="133"/>
      <c r="J106" s="203">
        <v>360</v>
      </c>
      <c r="K106" s="203">
        <v>300</v>
      </c>
      <c r="L106" s="203">
        <v>255</v>
      </c>
      <c r="M106" s="203">
        <v>204</v>
      </c>
      <c r="N106" s="233"/>
      <c r="O106" s="234"/>
      <c r="P106" s="179">
        <f>VLOOKUP(C106,'[1]映射关系 '!$B$5:$F$416,5,0)</f>
        <v>360</v>
      </c>
      <c r="Q106" s="182" t="e">
        <f>#REF!/#REF!</f>
        <v>#REF!</v>
      </c>
      <c r="R106" s="182" t="e">
        <f>#REF!/#REF!</f>
        <v>#REF!</v>
      </c>
      <c r="S106" s="182" t="e">
        <f>#REF!/#REF!</f>
        <v>#REF!</v>
      </c>
      <c r="T106" s="179" t="e">
        <f>#REF!-P106</f>
        <v>#REF!</v>
      </c>
    </row>
    <row r="107" s="179" customFormat="1" ht="47.25" spans="1:20">
      <c r="A107" s="202">
        <v>131</v>
      </c>
      <c r="B107" s="392" t="s">
        <v>653</v>
      </c>
      <c r="C107" s="68" t="s">
        <v>654</v>
      </c>
      <c r="D107" s="135"/>
      <c r="E107" s="135"/>
      <c r="F107" s="135"/>
      <c r="G107" s="216"/>
      <c r="H107" s="135"/>
      <c r="I107" s="135"/>
      <c r="J107" s="203">
        <v>1200</v>
      </c>
      <c r="K107" s="203">
        <v>1000</v>
      </c>
      <c r="L107" s="203">
        <v>850</v>
      </c>
      <c r="M107" s="203">
        <v>680</v>
      </c>
      <c r="N107" s="235"/>
      <c r="O107" s="236"/>
      <c r="P107" s="179">
        <f>VLOOKUP(C107,'[1]映射关系 '!$B$5:$F$416,5,0)</f>
        <v>1200</v>
      </c>
      <c r="Q107" s="182" t="e">
        <f>#REF!/#REF!</f>
        <v>#REF!</v>
      </c>
      <c r="R107" s="182" t="e">
        <f>#REF!/#REF!</f>
        <v>#REF!</v>
      </c>
      <c r="S107" s="182" t="e">
        <f>#REF!/#REF!</f>
        <v>#REF!</v>
      </c>
      <c r="T107" s="179" t="e">
        <f>#REF!-P107</f>
        <v>#REF!</v>
      </c>
    </row>
    <row r="108" s="179" customFormat="1" ht="30.75" spans="1:20">
      <c r="A108" s="202">
        <v>132</v>
      </c>
      <c r="B108" s="392" t="s">
        <v>655</v>
      </c>
      <c r="C108" s="68" t="s">
        <v>656</v>
      </c>
      <c r="D108" s="131" t="s">
        <v>657</v>
      </c>
      <c r="E108" s="131" t="s">
        <v>658</v>
      </c>
      <c r="F108" s="131" t="s">
        <v>212</v>
      </c>
      <c r="G108" s="77"/>
      <c r="H108" s="77" t="s">
        <v>226</v>
      </c>
      <c r="I108" s="77" t="s">
        <v>659</v>
      </c>
      <c r="J108" s="203">
        <v>855</v>
      </c>
      <c r="K108" s="203">
        <v>741</v>
      </c>
      <c r="L108" s="203">
        <v>646</v>
      </c>
      <c r="M108" s="203">
        <v>517</v>
      </c>
      <c r="N108" s="203" t="s">
        <v>37</v>
      </c>
      <c r="O108" s="218">
        <v>0</v>
      </c>
      <c r="P108" s="179">
        <f>VLOOKUP(C108,'[1]映射关系 '!$B$5:$F$416,5,0)</f>
        <v>900</v>
      </c>
      <c r="Q108" s="182" t="e">
        <f>#REF!/#REF!</f>
        <v>#REF!</v>
      </c>
      <c r="R108" s="182" t="e">
        <f>#REF!/#REF!</f>
        <v>#REF!</v>
      </c>
      <c r="S108" s="182" t="e">
        <f>#REF!/#REF!</f>
        <v>#REF!</v>
      </c>
      <c r="T108" s="179" t="e">
        <f>#REF!-P108</f>
        <v>#REF!</v>
      </c>
    </row>
    <row r="109" s="179" customFormat="1" ht="31.5" spans="1:20">
      <c r="A109" s="202">
        <v>133</v>
      </c>
      <c r="B109" s="392" t="s">
        <v>660</v>
      </c>
      <c r="C109" s="68" t="s">
        <v>661</v>
      </c>
      <c r="D109" s="135"/>
      <c r="E109" s="135"/>
      <c r="F109" s="135"/>
      <c r="G109" s="79"/>
      <c r="H109" s="79"/>
      <c r="I109" s="79"/>
      <c r="J109" s="203">
        <v>257</v>
      </c>
      <c r="K109" s="203">
        <v>222</v>
      </c>
      <c r="L109" s="203">
        <v>194</v>
      </c>
      <c r="M109" s="203">
        <v>155</v>
      </c>
      <c r="N109" s="203" t="s">
        <v>37</v>
      </c>
      <c r="O109" s="218">
        <v>0</v>
      </c>
      <c r="P109" s="179">
        <f>VLOOKUP(C109,'[1]映射关系 '!$B$5:$F$416,5,0)</f>
        <v>270</v>
      </c>
      <c r="Q109" s="182" t="e">
        <f>#REF!/#REF!</f>
        <v>#REF!</v>
      </c>
      <c r="R109" s="182" t="e">
        <f>#REF!/#REF!</f>
        <v>#REF!</v>
      </c>
      <c r="S109" s="182" t="e">
        <f>#REF!/#REF!</f>
        <v>#REF!</v>
      </c>
      <c r="T109" s="179" t="e">
        <f>#REF!-P109</f>
        <v>#REF!</v>
      </c>
    </row>
    <row r="110" s="179" customFormat="1" ht="30.75" spans="1:20">
      <c r="A110" s="202">
        <v>134</v>
      </c>
      <c r="B110" s="392" t="s">
        <v>662</v>
      </c>
      <c r="C110" s="68" t="s">
        <v>663</v>
      </c>
      <c r="D110" s="131" t="s">
        <v>664</v>
      </c>
      <c r="E110" s="131" t="s">
        <v>665</v>
      </c>
      <c r="F110" s="131" t="s">
        <v>212</v>
      </c>
      <c r="G110" s="77"/>
      <c r="H110" s="77" t="s">
        <v>226</v>
      </c>
      <c r="I110" s="77"/>
      <c r="J110" s="203">
        <v>428</v>
      </c>
      <c r="K110" s="203">
        <v>380</v>
      </c>
      <c r="L110" s="203">
        <v>342</v>
      </c>
      <c r="M110" s="203">
        <v>274</v>
      </c>
      <c r="N110" s="203" t="s">
        <v>37</v>
      </c>
      <c r="O110" s="218">
        <v>0</v>
      </c>
      <c r="P110" s="179">
        <f>VLOOKUP(C110,'[1]映射关系 '!$B$5:$F$416,5,0)</f>
        <v>450</v>
      </c>
      <c r="Q110" s="182" t="e">
        <f>#REF!/#REF!</f>
        <v>#REF!</v>
      </c>
      <c r="R110" s="182" t="e">
        <f>#REF!/#REF!</f>
        <v>#REF!</v>
      </c>
      <c r="S110" s="182" t="e">
        <f>#REF!/#REF!</f>
        <v>#REF!</v>
      </c>
      <c r="T110" s="179" t="e">
        <f>#REF!-P110</f>
        <v>#REF!</v>
      </c>
    </row>
    <row r="111" s="179" customFormat="1" ht="31.5" spans="1:20">
      <c r="A111" s="202">
        <v>135</v>
      </c>
      <c r="B111" s="392" t="s">
        <v>666</v>
      </c>
      <c r="C111" s="68" t="s">
        <v>667</v>
      </c>
      <c r="D111" s="135"/>
      <c r="E111" s="135"/>
      <c r="F111" s="135"/>
      <c r="G111" s="79"/>
      <c r="H111" s="79"/>
      <c r="I111" s="79"/>
      <c r="J111" s="203">
        <v>128</v>
      </c>
      <c r="K111" s="203">
        <v>114</v>
      </c>
      <c r="L111" s="203">
        <v>103</v>
      </c>
      <c r="M111" s="203">
        <v>82</v>
      </c>
      <c r="N111" s="203" t="s">
        <v>37</v>
      </c>
      <c r="O111" s="218">
        <v>0</v>
      </c>
      <c r="P111" s="179">
        <f>VLOOKUP(C111,'[1]映射关系 '!$B$5:$F$416,5,0)</f>
        <v>135</v>
      </c>
      <c r="Q111" s="182" t="e">
        <f>#REF!/#REF!</f>
        <v>#REF!</v>
      </c>
      <c r="R111" s="182" t="e">
        <f>#REF!/#REF!</f>
        <v>#REF!</v>
      </c>
      <c r="S111" s="182" t="e">
        <f>#REF!/#REF!</f>
        <v>#REF!</v>
      </c>
      <c r="T111" s="179" t="e">
        <f>#REF!-P111</f>
        <v>#REF!</v>
      </c>
    </row>
    <row r="112" s="179" customFormat="1" ht="30.75" spans="1:20">
      <c r="A112" s="202">
        <v>136</v>
      </c>
      <c r="B112" s="392" t="s">
        <v>668</v>
      </c>
      <c r="C112" s="68" t="s">
        <v>669</v>
      </c>
      <c r="D112" s="131" t="s">
        <v>670</v>
      </c>
      <c r="E112" s="131" t="s">
        <v>671</v>
      </c>
      <c r="F112" s="131" t="s">
        <v>212</v>
      </c>
      <c r="G112" s="131" t="s">
        <v>672</v>
      </c>
      <c r="H112" s="131" t="s">
        <v>226</v>
      </c>
      <c r="I112" s="131" t="s">
        <v>673</v>
      </c>
      <c r="J112" s="203">
        <v>618</v>
      </c>
      <c r="K112" s="203">
        <v>542</v>
      </c>
      <c r="L112" s="203">
        <v>475</v>
      </c>
      <c r="M112" s="203">
        <v>380</v>
      </c>
      <c r="N112" s="203" t="s">
        <v>37</v>
      </c>
      <c r="O112" s="218">
        <v>0</v>
      </c>
      <c r="P112" s="179">
        <f>VLOOKUP(C112,'[1]映射关系 '!$B$5:$F$416,5,0)</f>
        <v>650</v>
      </c>
      <c r="Q112" s="182" t="e">
        <f>#REF!/#REF!</f>
        <v>#REF!</v>
      </c>
      <c r="R112" s="182" t="e">
        <f>#REF!/#REF!</f>
        <v>#REF!</v>
      </c>
      <c r="S112" s="182" t="e">
        <f>#REF!/#REF!</f>
        <v>#REF!</v>
      </c>
      <c r="T112" s="179" t="e">
        <f>#REF!-P112</f>
        <v>#REF!</v>
      </c>
    </row>
    <row r="113" s="180" customFormat="1" ht="31.5" spans="1:20">
      <c r="A113" s="202">
        <v>137</v>
      </c>
      <c r="B113" s="392" t="s">
        <v>674</v>
      </c>
      <c r="C113" s="68" t="s">
        <v>675</v>
      </c>
      <c r="D113" s="133"/>
      <c r="E113" s="133"/>
      <c r="F113" s="133"/>
      <c r="G113" s="133"/>
      <c r="H113" s="133"/>
      <c r="I113" s="133"/>
      <c r="J113" s="203">
        <v>185</v>
      </c>
      <c r="K113" s="203">
        <v>163</v>
      </c>
      <c r="L113" s="203">
        <v>143</v>
      </c>
      <c r="M113" s="203">
        <v>114</v>
      </c>
      <c r="N113" s="203" t="s">
        <v>37</v>
      </c>
      <c r="O113" s="218">
        <v>0</v>
      </c>
      <c r="P113" s="179">
        <f>VLOOKUP(C113,'[1]映射关系 '!$B$5:$F$416,5,0)</f>
        <v>195</v>
      </c>
      <c r="Q113" s="182" t="e">
        <f>#REF!/#REF!</f>
        <v>#REF!</v>
      </c>
      <c r="R113" s="182" t="e">
        <f>#REF!/#REF!</f>
        <v>#REF!</v>
      </c>
      <c r="S113" s="182" t="e">
        <f>#REF!/#REF!</f>
        <v>#REF!</v>
      </c>
      <c r="T113" s="179" t="e">
        <f>#REF!-P113</f>
        <v>#REF!</v>
      </c>
    </row>
    <row r="114" s="180" customFormat="1" ht="47.25" spans="1:20">
      <c r="A114" s="202">
        <v>138</v>
      </c>
      <c r="B114" s="392" t="s">
        <v>676</v>
      </c>
      <c r="C114" s="68" t="s">
        <v>677</v>
      </c>
      <c r="D114" s="135"/>
      <c r="E114" s="135"/>
      <c r="F114" s="135"/>
      <c r="G114" s="135"/>
      <c r="H114" s="135"/>
      <c r="I114" s="135"/>
      <c r="J114" s="203">
        <v>618</v>
      </c>
      <c r="K114" s="203">
        <v>542</v>
      </c>
      <c r="L114" s="203">
        <v>475</v>
      </c>
      <c r="M114" s="203">
        <v>380</v>
      </c>
      <c r="N114" s="203" t="s">
        <v>37</v>
      </c>
      <c r="O114" s="218">
        <v>0</v>
      </c>
      <c r="P114" s="179">
        <f>VLOOKUP(C114,'[1]映射关系 '!$B$5:$F$416,5,0)</f>
        <v>650</v>
      </c>
      <c r="Q114" s="182" t="e">
        <f>#REF!/#REF!</f>
        <v>#REF!</v>
      </c>
      <c r="R114" s="182" t="e">
        <f>#REF!/#REF!</f>
        <v>#REF!</v>
      </c>
      <c r="S114" s="182" t="e">
        <f>#REF!/#REF!</f>
        <v>#REF!</v>
      </c>
      <c r="T114" s="179" t="e">
        <f>#REF!-P114</f>
        <v>#REF!</v>
      </c>
    </row>
    <row r="115" s="179" customFormat="1" ht="31.5" spans="1:20">
      <c r="A115" s="202">
        <v>139</v>
      </c>
      <c r="B115" s="392" t="s">
        <v>678</v>
      </c>
      <c r="C115" s="68" t="s">
        <v>679</v>
      </c>
      <c r="D115" s="131" t="s">
        <v>680</v>
      </c>
      <c r="E115" s="131" t="s">
        <v>681</v>
      </c>
      <c r="F115" s="131" t="s">
        <v>212</v>
      </c>
      <c r="G115" s="77"/>
      <c r="H115" s="77" t="s">
        <v>226</v>
      </c>
      <c r="I115" s="77"/>
      <c r="J115" s="203">
        <v>665</v>
      </c>
      <c r="K115" s="203">
        <v>570</v>
      </c>
      <c r="L115" s="203">
        <v>494</v>
      </c>
      <c r="M115" s="203">
        <v>395</v>
      </c>
      <c r="N115" s="225" t="s">
        <v>26</v>
      </c>
      <c r="O115" s="218">
        <v>1</v>
      </c>
      <c r="P115" s="179">
        <f>VLOOKUP(C115,'[1]映射关系 '!$B$5:$F$416,5,0)</f>
        <v>700</v>
      </c>
      <c r="Q115" s="182" t="e">
        <f>#REF!/#REF!</f>
        <v>#REF!</v>
      </c>
      <c r="R115" s="182" t="e">
        <f>#REF!/#REF!</f>
        <v>#REF!</v>
      </c>
      <c r="S115" s="182" t="e">
        <f>#REF!/#REF!</f>
        <v>#REF!</v>
      </c>
      <c r="T115" s="179" t="e">
        <f>#REF!-P115</f>
        <v>#REF!</v>
      </c>
    </row>
    <row r="116" s="179" customFormat="1" ht="47.25" spans="1:20">
      <c r="A116" s="202">
        <v>140</v>
      </c>
      <c r="B116" s="392" t="s">
        <v>682</v>
      </c>
      <c r="C116" s="68" t="s">
        <v>683</v>
      </c>
      <c r="D116" s="135"/>
      <c r="E116" s="135"/>
      <c r="F116" s="135"/>
      <c r="G116" s="79"/>
      <c r="H116" s="79"/>
      <c r="I116" s="79"/>
      <c r="J116" s="203">
        <v>200</v>
      </c>
      <c r="K116" s="203">
        <v>171</v>
      </c>
      <c r="L116" s="203">
        <v>148</v>
      </c>
      <c r="M116" s="203">
        <v>119</v>
      </c>
      <c r="N116" s="225"/>
      <c r="O116" s="218"/>
      <c r="P116" s="179">
        <f>VLOOKUP(C116,'[1]映射关系 '!$B$5:$F$416,5,0)</f>
        <v>210</v>
      </c>
      <c r="Q116" s="182" t="e">
        <f>#REF!/#REF!</f>
        <v>#REF!</v>
      </c>
      <c r="R116" s="182" t="e">
        <f>#REF!/#REF!</f>
        <v>#REF!</v>
      </c>
      <c r="S116" s="182" t="e">
        <f>#REF!/#REF!</f>
        <v>#REF!</v>
      </c>
      <c r="T116" s="179" t="e">
        <f>#REF!-P116</f>
        <v>#REF!</v>
      </c>
    </row>
    <row r="117" s="179" customFormat="1" ht="31.5" spans="1:20">
      <c r="A117" s="202">
        <v>141</v>
      </c>
      <c r="B117" s="392" t="s">
        <v>684</v>
      </c>
      <c r="C117" s="68" t="s">
        <v>685</v>
      </c>
      <c r="D117" s="131" t="s">
        <v>686</v>
      </c>
      <c r="E117" s="131" t="s">
        <v>681</v>
      </c>
      <c r="F117" s="131" t="s">
        <v>212</v>
      </c>
      <c r="G117" s="131"/>
      <c r="H117" s="131" t="s">
        <v>226</v>
      </c>
      <c r="I117" s="131" t="s">
        <v>687</v>
      </c>
      <c r="J117" s="203">
        <v>1045</v>
      </c>
      <c r="K117" s="203">
        <v>903</v>
      </c>
      <c r="L117" s="203">
        <v>770</v>
      </c>
      <c r="M117" s="203">
        <v>616</v>
      </c>
      <c r="N117" s="225" t="s">
        <v>26</v>
      </c>
      <c r="O117" s="218">
        <v>1</v>
      </c>
      <c r="P117" s="179">
        <f>VLOOKUP(C117,'[1]映射关系 '!$B$5:$F$416,5,0)</f>
        <v>1100</v>
      </c>
      <c r="Q117" s="182" t="e">
        <f>#REF!/#REF!</f>
        <v>#REF!</v>
      </c>
      <c r="R117" s="182" t="e">
        <f>#REF!/#REF!</f>
        <v>#REF!</v>
      </c>
      <c r="S117" s="182" t="e">
        <f>#REF!/#REF!</f>
        <v>#REF!</v>
      </c>
      <c r="T117" s="179" t="e">
        <f>#REF!-P117</f>
        <v>#REF!</v>
      </c>
    </row>
    <row r="118" s="179" customFormat="1" ht="47.25" spans="1:20">
      <c r="A118" s="202">
        <v>142</v>
      </c>
      <c r="B118" s="392" t="s">
        <v>688</v>
      </c>
      <c r="C118" s="68" t="s">
        <v>689</v>
      </c>
      <c r="D118" s="135"/>
      <c r="E118" s="135"/>
      <c r="F118" s="135"/>
      <c r="G118" s="135"/>
      <c r="H118" s="135"/>
      <c r="I118" s="135"/>
      <c r="J118" s="203">
        <v>314</v>
      </c>
      <c r="K118" s="203">
        <v>271</v>
      </c>
      <c r="L118" s="203">
        <v>231</v>
      </c>
      <c r="M118" s="203">
        <v>185</v>
      </c>
      <c r="N118" s="225"/>
      <c r="O118" s="218"/>
      <c r="P118" s="179">
        <f>VLOOKUP(C118,'[1]映射关系 '!$B$5:$F$416,5,0)</f>
        <v>330</v>
      </c>
      <c r="Q118" s="182" t="e">
        <f>#REF!/#REF!</f>
        <v>#REF!</v>
      </c>
      <c r="R118" s="182" t="e">
        <f>#REF!/#REF!</f>
        <v>#REF!</v>
      </c>
      <c r="S118" s="182" t="e">
        <f>#REF!/#REF!</f>
        <v>#REF!</v>
      </c>
      <c r="T118" s="179" t="e">
        <f>#REF!-P118</f>
        <v>#REF!</v>
      </c>
    </row>
    <row r="119" s="179" customFormat="1" ht="30.75" spans="1:20">
      <c r="A119" s="202">
        <v>143</v>
      </c>
      <c r="B119" s="392" t="s">
        <v>690</v>
      </c>
      <c r="C119" s="68" t="s">
        <v>691</v>
      </c>
      <c r="D119" s="131" t="s">
        <v>692</v>
      </c>
      <c r="E119" s="131" t="s">
        <v>693</v>
      </c>
      <c r="F119" s="131" t="s">
        <v>212</v>
      </c>
      <c r="G119" s="131" t="s">
        <v>694</v>
      </c>
      <c r="H119" s="131" t="s">
        <v>226</v>
      </c>
      <c r="I119" s="238" t="s">
        <v>695</v>
      </c>
      <c r="J119" s="203">
        <v>713</v>
      </c>
      <c r="K119" s="203">
        <v>618</v>
      </c>
      <c r="L119" s="203">
        <v>532</v>
      </c>
      <c r="M119" s="203">
        <v>426</v>
      </c>
      <c r="N119" s="225" t="s">
        <v>26</v>
      </c>
      <c r="O119" s="218">
        <v>1</v>
      </c>
      <c r="P119" s="179">
        <f>VLOOKUP(C119,'[1]映射关系 '!$B$5:$F$416,5,0)</f>
        <v>750</v>
      </c>
      <c r="Q119" s="182" t="e">
        <f>#REF!/#REF!</f>
        <v>#REF!</v>
      </c>
      <c r="R119" s="182" t="e">
        <f>#REF!/#REF!</f>
        <v>#REF!</v>
      </c>
      <c r="S119" s="182" t="e">
        <f>#REF!/#REF!</f>
        <v>#REF!</v>
      </c>
      <c r="T119" s="179" t="e">
        <f>#REF!-P119</f>
        <v>#REF!</v>
      </c>
    </row>
    <row r="120" s="179" customFormat="1" ht="47.25" spans="1:20">
      <c r="A120" s="202">
        <v>144</v>
      </c>
      <c r="B120" s="392" t="s">
        <v>696</v>
      </c>
      <c r="C120" s="68" t="s">
        <v>697</v>
      </c>
      <c r="D120" s="133"/>
      <c r="E120" s="133"/>
      <c r="F120" s="133"/>
      <c r="G120" s="133"/>
      <c r="H120" s="133"/>
      <c r="I120" s="239"/>
      <c r="J120" s="203">
        <v>214</v>
      </c>
      <c r="K120" s="203">
        <v>185</v>
      </c>
      <c r="L120" s="203">
        <v>160</v>
      </c>
      <c r="M120" s="203">
        <v>128</v>
      </c>
      <c r="N120" s="225"/>
      <c r="O120" s="218"/>
      <c r="P120" s="179">
        <f>VLOOKUP(C120,'[1]映射关系 '!$B$5:$F$416,5,0)</f>
        <v>225</v>
      </c>
      <c r="Q120" s="182" t="e">
        <f>#REF!/#REF!</f>
        <v>#REF!</v>
      </c>
      <c r="R120" s="182" t="e">
        <f>#REF!/#REF!</f>
        <v>#REF!</v>
      </c>
      <c r="S120" s="182" t="e">
        <f>#REF!/#REF!</f>
        <v>#REF!</v>
      </c>
      <c r="T120" s="179" t="e">
        <f>#REF!-P120</f>
        <v>#REF!</v>
      </c>
    </row>
    <row r="121" s="179" customFormat="1" ht="63" spans="1:20">
      <c r="A121" s="202">
        <v>145</v>
      </c>
      <c r="B121" s="392" t="s">
        <v>698</v>
      </c>
      <c r="C121" s="68" t="s">
        <v>699</v>
      </c>
      <c r="D121" s="133"/>
      <c r="E121" s="133"/>
      <c r="F121" s="133"/>
      <c r="G121" s="133"/>
      <c r="H121" s="133"/>
      <c r="I121" s="239"/>
      <c r="J121" s="203">
        <v>713</v>
      </c>
      <c r="K121" s="203">
        <v>618</v>
      </c>
      <c r="L121" s="203">
        <v>532</v>
      </c>
      <c r="M121" s="203">
        <v>426</v>
      </c>
      <c r="N121" s="225" t="s">
        <v>26</v>
      </c>
      <c r="O121" s="218">
        <v>1</v>
      </c>
      <c r="P121" s="179">
        <f>VLOOKUP(C121,'[1]映射关系 '!$B$5:$F$416,5,0)</f>
        <v>750</v>
      </c>
      <c r="Q121" s="182" t="e">
        <f>#REF!/#REF!</f>
        <v>#REF!</v>
      </c>
      <c r="R121" s="182" t="e">
        <f>#REF!/#REF!</f>
        <v>#REF!</v>
      </c>
      <c r="S121" s="182" t="e">
        <f>#REF!/#REF!</f>
        <v>#REF!</v>
      </c>
      <c r="T121" s="179" t="e">
        <f>#REF!-P121</f>
        <v>#REF!</v>
      </c>
    </row>
    <row r="122" s="179" customFormat="1" ht="63" spans="1:20">
      <c r="A122" s="202">
        <v>146</v>
      </c>
      <c r="B122" s="392" t="s">
        <v>700</v>
      </c>
      <c r="C122" s="68" t="s">
        <v>701</v>
      </c>
      <c r="D122" s="135"/>
      <c r="E122" s="135"/>
      <c r="F122" s="135"/>
      <c r="G122" s="135"/>
      <c r="H122" s="135"/>
      <c r="I122" s="240"/>
      <c r="J122" s="203">
        <v>713</v>
      </c>
      <c r="K122" s="203">
        <v>618</v>
      </c>
      <c r="L122" s="203">
        <v>532</v>
      </c>
      <c r="M122" s="203">
        <v>426</v>
      </c>
      <c r="N122" s="225"/>
      <c r="O122" s="218"/>
      <c r="P122" s="179">
        <f>VLOOKUP(C122,'[1]映射关系 '!$B$5:$F$416,5,0)</f>
        <v>750</v>
      </c>
      <c r="Q122" s="182" t="e">
        <f>#REF!/#REF!</f>
        <v>#REF!</v>
      </c>
      <c r="R122" s="182" t="e">
        <f>#REF!/#REF!</f>
        <v>#REF!</v>
      </c>
      <c r="S122" s="182" t="e">
        <f>#REF!/#REF!</f>
        <v>#REF!</v>
      </c>
      <c r="T122" s="179" t="e">
        <f>#REF!-P122</f>
        <v>#REF!</v>
      </c>
    </row>
    <row r="123" s="179" customFormat="1" ht="31.5" spans="1:20">
      <c r="A123" s="202">
        <v>147</v>
      </c>
      <c r="B123" s="392" t="s">
        <v>702</v>
      </c>
      <c r="C123" s="68" t="s">
        <v>703</v>
      </c>
      <c r="D123" s="131" t="s">
        <v>704</v>
      </c>
      <c r="E123" s="131" t="s">
        <v>705</v>
      </c>
      <c r="F123" s="131" t="s">
        <v>706</v>
      </c>
      <c r="G123" s="131"/>
      <c r="H123" s="131" t="s">
        <v>226</v>
      </c>
      <c r="I123" s="131" t="s">
        <v>707</v>
      </c>
      <c r="J123" s="203">
        <v>855</v>
      </c>
      <c r="K123" s="203">
        <v>741</v>
      </c>
      <c r="L123" s="203">
        <v>646</v>
      </c>
      <c r="M123" s="203">
        <v>517</v>
      </c>
      <c r="N123" s="203" t="s">
        <v>37</v>
      </c>
      <c r="O123" s="218">
        <v>0</v>
      </c>
      <c r="P123" s="179">
        <f>VLOOKUP(C123,'[1]映射关系 '!$B$5:$F$416,5,0)</f>
        <v>900</v>
      </c>
      <c r="Q123" s="182" t="e">
        <f>#REF!/#REF!</f>
        <v>#REF!</v>
      </c>
      <c r="R123" s="182" t="e">
        <f>#REF!/#REF!</f>
        <v>#REF!</v>
      </c>
      <c r="S123" s="182" t="e">
        <f>#REF!/#REF!</f>
        <v>#REF!</v>
      </c>
      <c r="T123" s="179" t="e">
        <f>#REF!-P123</f>
        <v>#REF!</v>
      </c>
    </row>
    <row r="124" s="179" customFormat="1" ht="47.25" spans="1:20">
      <c r="A124" s="202">
        <v>148</v>
      </c>
      <c r="B124" s="392" t="s">
        <v>708</v>
      </c>
      <c r="C124" s="68" t="s">
        <v>709</v>
      </c>
      <c r="D124" s="133"/>
      <c r="E124" s="133"/>
      <c r="F124" s="133"/>
      <c r="G124" s="133"/>
      <c r="H124" s="133"/>
      <c r="I124" s="133"/>
      <c r="J124" s="203">
        <v>257</v>
      </c>
      <c r="K124" s="203">
        <v>222</v>
      </c>
      <c r="L124" s="203">
        <v>194</v>
      </c>
      <c r="M124" s="203">
        <v>155</v>
      </c>
      <c r="N124" s="203" t="s">
        <v>37</v>
      </c>
      <c r="O124" s="218">
        <v>0</v>
      </c>
      <c r="P124" s="179">
        <f>VLOOKUP(C124,'[1]映射关系 '!$B$5:$F$416,5,0)</f>
        <v>270</v>
      </c>
      <c r="Q124" s="182" t="e">
        <f>#REF!/#REF!</f>
        <v>#REF!</v>
      </c>
      <c r="R124" s="182" t="e">
        <f>#REF!/#REF!</f>
        <v>#REF!</v>
      </c>
      <c r="S124" s="182" t="e">
        <f>#REF!/#REF!</f>
        <v>#REF!</v>
      </c>
      <c r="T124" s="179" t="e">
        <f>#REF!-P124</f>
        <v>#REF!</v>
      </c>
    </row>
    <row r="125" s="179" customFormat="1" ht="63" spans="1:20">
      <c r="A125" s="202">
        <v>149</v>
      </c>
      <c r="B125" s="392" t="s">
        <v>710</v>
      </c>
      <c r="C125" s="68" t="s">
        <v>711</v>
      </c>
      <c r="D125" s="135"/>
      <c r="E125" s="135"/>
      <c r="F125" s="135"/>
      <c r="G125" s="135"/>
      <c r="H125" s="135"/>
      <c r="I125" s="135"/>
      <c r="J125" s="203">
        <v>-570</v>
      </c>
      <c r="K125" s="203">
        <v>-494</v>
      </c>
      <c r="L125" s="203">
        <v>-428</v>
      </c>
      <c r="M125" s="203">
        <v>-342</v>
      </c>
      <c r="N125" s="203" t="s">
        <v>37</v>
      </c>
      <c r="O125" s="218">
        <v>0</v>
      </c>
      <c r="P125" s="179">
        <f>VLOOKUP(C125,'[1]映射关系 '!$B$5:$F$416,5,0)</f>
        <v>-600</v>
      </c>
      <c r="Q125" s="182" t="e">
        <f>#REF!/#REF!</f>
        <v>#REF!</v>
      </c>
      <c r="R125" s="182" t="e">
        <f>#REF!/#REF!</f>
        <v>#REF!</v>
      </c>
      <c r="S125" s="182" t="e">
        <f>#REF!/#REF!</f>
        <v>#REF!</v>
      </c>
      <c r="T125" s="179" t="e">
        <f>#REF!-P125</f>
        <v>#REF!</v>
      </c>
    </row>
    <row r="126" s="179" customFormat="1" ht="30.75" spans="1:20">
      <c r="A126" s="202">
        <v>150</v>
      </c>
      <c r="B126" s="392" t="s">
        <v>712</v>
      </c>
      <c r="C126" s="68" t="s">
        <v>713</v>
      </c>
      <c r="D126" s="131" t="s">
        <v>714</v>
      </c>
      <c r="E126" s="131" t="s">
        <v>715</v>
      </c>
      <c r="F126" s="131" t="s">
        <v>716</v>
      </c>
      <c r="G126" s="131"/>
      <c r="H126" s="131" t="s">
        <v>226</v>
      </c>
      <c r="I126" s="131" t="s">
        <v>717</v>
      </c>
      <c r="J126" s="203">
        <v>637</v>
      </c>
      <c r="K126" s="203">
        <v>551</v>
      </c>
      <c r="L126" s="203">
        <v>475</v>
      </c>
      <c r="M126" s="203">
        <v>380</v>
      </c>
      <c r="N126" s="203" t="s">
        <v>37</v>
      </c>
      <c r="O126" s="218">
        <v>0</v>
      </c>
      <c r="P126" s="179">
        <f>VLOOKUP(C126,'[1]映射关系 '!$B$5:$F$416,5,0)</f>
        <v>670</v>
      </c>
      <c r="Q126" s="182" t="e">
        <f>#REF!/#REF!</f>
        <v>#REF!</v>
      </c>
      <c r="R126" s="182" t="e">
        <f>#REF!/#REF!</f>
        <v>#REF!</v>
      </c>
      <c r="S126" s="182" t="e">
        <f>#REF!/#REF!</f>
        <v>#REF!</v>
      </c>
      <c r="T126" s="179" t="e">
        <f>#REF!-P126</f>
        <v>#REF!</v>
      </c>
    </row>
    <row r="127" s="179" customFormat="1" ht="47.25" spans="1:20">
      <c r="A127" s="202">
        <v>151</v>
      </c>
      <c r="B127" s="392" t="s">
        <v>718</v>
      </c>
      <c r="C127" s="68" t="s">
        <v>719</v>
      </c>
      <c r="D127" s="133"/>
      <c r="E127" s="133"/>
      <c r="F127" s="133"/>
      <c r="G127" s="133"/>
      <c r="H127" s="133"/>
      <c r="I127" s="133"/>
      <c r="J127" s="203">
        <v>191</v>
      </c>
      <c r="K127" s="203">
        <v>165</v>
      </c>
      <c r="L127" s="203">
        <v>143</v>
      </c>
      <c r="M127" s="203">
        <v>114</v>
      </c>
      <c r="N127" s="203" t="s">
        <v>37</v>
      </c>
      <c r="O127" s="218">
        <v>0</v>
      </c>
      <c r="P127" s="179">
        <f>VLOOKUP(C127,'[1]映射关系 '!$B$5:$F$416,5,0)</f>
        <v>201</v>
      </c>
      <c r="Q127" s="182" t="e">
        <f>#REF!/#REF!</f>
        <v>#REF!</v>
      </c>
      <c r="R127" s="182" t="e">
        <f>#REF!/#REF!</f>
        <v>#REF!</v>
      </c>
      <c r="S127" s="182" t="e">
        <f>#REF!/#REF!</f>
        <v>#REF!</v>
      </c>
      <c r="T127" s="179" t="e">
        <f>#REF!-P127</f>
        <v>#REF!</v>
      </c>
    </row>
    <row r="128" s="179" customFormat="1" ht="47.25" spans="1:20">
      <c r="A128" s="202">
        <v>152</v>
      </c>
      <c r="B128" s="392" t="s">
        <v>720</v>
      </c>
      <c r="C128" s="68" t="s">
        <v>721</v>
      </c>
      <c r="D128" s="135"/>
      <c r="E128" s="135"/>
      <c r="F128" s="135"/>
      <c r="G128" s="135"/>
      <c r="H128" s="135"/>
      <c r="I128" s="135"/>
      <c r="J128" s="203">
        <v>-285</v>
      </c>
      <c r="K128" s="203">
        <v>-257</v>
      </c>
      <c r="L128" s="203">
        <v>-228</v>
      </c>
      <c r="M128" s="203">
        <v>-182</v>
      </c>
      <c r="N128" s="203" t="s">
        <v>37</v>
      </c>
      <c r="O128" s="218">
        <v>0</v>
      </c>
      <c r="P128" s="179">
        <f>VLOOKUP(C128,'[1]映射关系 '!$B$5:$F$416,5,0)</f>
        <v>-300</v>
      </c>
      <c r="Q128" s="182" t="e">
        <f>#REF!/#REF!</f>
        <v>#REF!</v>
      </c>
      <c r="R128" s="182" t="e">
        <f>#REF!/#REF!</f>
        <v>#REF!</v>
      </c>
      <c r="S128" s="182" t="e">
        <f>#REF!/#REF!</f>
        <v>#REF!</v>
      </c>
      <c r="T128" s="179" t="e">
        <f>#REF!-P128</f>
        <v>#REF!</v>
      </c>
    </row>
    <row r="129" s="179" customFormat="1" ht="31.5" spans="1:20">
      <c r="A129" s="202">
        <v>153</v>
      </c>
      <c r="B129" s="392" t="s">
        <v>722</v>
      </c>
      <c r="C129" s="68" t="s">
        <v>723</v>
      </c>
      <c r="D129" s="131" t="s">
        <v>724</v>
      </c>
      <c r="E129" s="131" t="s">
        <v>725</v>
      </c>
      <c r="F129" s="131" t="s">
        <v>212</v>
      </c>
      <c r="G129" s="131"/>
      <c r="H129" s="131" t="s">
        <v>392</v>
      </c>
      <c r="I129" s="131"/>
      <c r="J129" s="203">
        <v>285</v>
      </c>
      <c r="K129" s="203">
        <v>257</v>
      </c>
      <c r="L129" s="203">
        <v>228</v>
      </c>
      <c r="M129" s="203">
        <v>182</v>
      </c>
      <c r="N129" s="203" t="s">
        <v>37</v>
      </c>
      <c r="O129" s="218">
        <v>0</v>
      </c>
      <c r="P129" s="179">
        <f>VLOOKUP(C129,'[1]映射关系 '!$B$5:$F$416,5,0)</f>
        <v>300</v>
      </c>
      <c r="Q129" s="182" t="e">
        <f>#REF!/#REF!</f>
        <v>#REF!</v>
      </c>
      <c r="R129" s="182" t="e">
        <f>#REF!/#REF!</f>
        <v>#REF!</v>
      </c>
      <c r="S129" s="182" t="e">
        <f>#REF!/#REF!</f>
        <v>#REF!</v>
      </c>
      <c r="T129" s="179" t="e">
        <f>#REF!-P129</f>
        <v>#REF!</v>
      </c>
    </row>
    <row r="130" s="179" customFormat="1" ht="47.25" spans="1:20">
      <c r="A130" s="202">
        <v>154</v>
      </c>
      <c r="B130" s="392" t="s">
        <v>726</v>
      </c>
      <c r="C130" s="68" t="s">
        <v>727</v>
      </c>
      <c r="D130" s="135"/>
      <c r="E130" s="135"/>
      <c r="F130" s="135"/>
      <c r="G130" s="135"/>
      <c r="H130" s="135"/>
      <c r="I130" s="135"/>
      <c r="J130" s="203">
        <v>86</v>
      </c>
      <c r="K130" s="203">
        <v>77</v>
      </c>
      <c r="L130" s="203">
        <v>68</v>
      </c>
      <c r="M130" s="203">
        <v>55</v>
      </c>
      <c r="N130" s="203" t="s">
        <v>37</v>
      </c>
      <c r="O130" s="218">
        <v>0</v>
      </c>
      <c r="P130" s="179">
        <f>VLOOKUP(C130,'[1]映射关系 '!$B$5:$F$416,5,0)</f>
        <v>90</v>
      </c>
      <c r="Q130" s="182" t="e">
        <f>#REF!/#REF!</f>
        <v>#REF!</v>
      </c>
      <c r="R130" s="182" t="e">
        <f>#REF!/#REF!</f>
        <v>#REF!</v>
      </c>
      <c r="S130" s="182" t="e">
        <f>#REF!/#REF!</f>
        <v>#REF!</v>
      </c>
      <c r="T130" s="179" t="e">
        <f>#REF!-P130</f>
        <v>#REF!</v>
      </c>
    </row>
    <row r="131" s="179" customFormat="1" ht="31.5" spans="1:20">
      <c r="A131" s="202">
        <v>155</v>
      </c>
      <c r="B131" s="392" t="s">
        <v>728</v>
      </c>
      <c r="C131" s="68" t="s">
        <v>729</v>
      </c>
      <c r="D131" s="131" t="s">
        <v>730</v>
      </c>
      <c r="E131" s="131" t="s">
        <v>725</v>
      </c>
      <c r="F131" s="131" t="s">
        <v>212</v>
      </c>
      <c r="G131" s="131"/>
      <c r="H131" s="131" t="s">
        <v>392</v>
      </c>
      <c r="I131" s="131" t="s">
        <v>731</v>
      </c>
      <c r="J131" s="203">
        <v>333</v>
      </c>
      <c r="K131" s="203">
        <v>285</v>
      </c>
      <c r="L131" s="203">
        <v>247</v>
      </c>
      <c r="M131" s="203">
        <v>198</v>
      </c>
      <c r="N131" s="203" t="s">
        <v>37</v>
      </c>
      <c r="O131" s="218">
        <v>0</v>
      </c>
      <c r="P131" s="179">
        <f>VLOOKUP(C131,'[1]映射关系 '!$B$5:$F$416,5,0)</f>
        <v>350</v>
      </c>
      <c r="Q131" s="182" t="e">
        <f>#REF!/#REF!</f>
        <v>#REF!</v>
      </c>
      <c r="R131" s="182" t="e">
        <f>#REF!/#REF!</f>
        <v>#REF!</v>
      </c>
      <c r="S131" s="182" t="e">
        <f>#REF!/#REF!</f>
        <v>#REF!</v>
      </c>
      <c r="T131" s="179" t="e">
        <f>#REF!-P131</f>
        <v>#REF!</v>
      </c>
    </row>
    <row r="132" s="179" customFormat="1" ht="47.25" spans="1:20">
      <c r="A132" s="202">
        <v>156</v>
      </c>
      <c r="B132" s="392" t="s">
        <v>732</v>
      </c>
      <c r="C132" s="68" t="s">
        <v>733</v>
      </c>
      <c r="D132" s="135"/>
      <c r="E132" s="135"/>
      <c r="F132" s="135"/>
      <c r="G132" s="135"/>
      <c r="H132" s="135"/>
      <c r="I132" s="135"/>
      <c r="J132" s="203">
        <v>100</v>
      </c>
      <c r="K132" s="203">
        <v>86</v>
      </c>
      <c r="L132" s="203">
        <v>74</v>
      </c>
      <c r="M132" s="203">
        <v>59</v>
      </c>
      <c r="N132" s="203" t="s">
        <v>37</v>
      </c>
      <c r="O132" s="218">
        <v>0</v>
      </c>
      <c r="P132" s="179">
        <f>VLOOKUP(C132,'[1]映射关系 '!$B$5:$F$416,5,0)</f>
        <v>105</v>
      </c>
      <c r="Q132" s="182" t="e">
        <f>#REF!/#REF!</f>
        <v>#REF!</v>
      </c>
      <c r="R132" s="182" t="e">
        <f>#REF!/#REF!</f>
        <v>#REF!</v>
      </c>
      <c r="S132" s="182" t="e">
        <f>#REF!/#REF!</f>
        <v>#REF!</v>
      </c>
      <c r="T132" s="179" t="e">
        <f>#REF!-P132</f>
        <v>#REF!</v>
      </c>
    </row>
    <row r="133" s="179" customFormat="1" ht="31.5" spans="1:20">
      <c r="A133" s="202">
        <v>157</v>
      </c>
      <c r="B133" s="392" t="s">
        <v>734</v>
      </c>
      <c r="C133" s="68" t="s">
        <v>735</v>
      </c>
      <c r="D133" s="131" t="s">
        <v>736</v>
      </c>
      <c r="E133" s="131" t="s">
        <v>737</v>
      </c>
      <c r="F133" s="131" t="s">
        <v>212</v>
      </c>
      <c r="G133" s="77"/>
      <c r="H133" s="77" t="s">
        <v>226</v>
      </c>
      <c r="I133" s="241" t="s">
        <v>738</v>
      </c>
      <c r="J133" s="203">
        <v>190</v>
      </c>
      <c r="K133" s="203">
        <v>171</v>
      </c>
      <c r="L133" s="203">
        <v>152</v>
      </c>
      <c r="M133" s="203">
        <v>122</v>
      </c>
      <c r="N133" s="203" t="s">
        <v>37</v>
      </c>
      <c r="O133" s="218">
        <v>0</v>
      </c>
      <c r="P133" s="179">
        <f>VLOOKUP(C133,'[1]映射关系 '!$B$5:$F$416,5,0)</f>
        <v>200</v>
      </c>
      <c r="Q133" s="182" t="e">
        <f>#REF!/#REF!</f>
        <v>#REF!</v>
      </c>
      <c r="R133" s="182" t="e">
        <f>#REF!/#REF!</f>
        <v>#REF!</v>
      </c>
      <c r="S133" s="182" t="e">
        <f>#REF!/#REF!</f>
        <v>#REF!</v>
      </c>
      <c r="T133" s="179" t="e">
        <f>#REF!-P133</f>
        <v>#REF!</v>
      </c>
    </row>
    <row r="134" s="179" customFormat="1" ht="47.25" spans="1:20">
      <c r="A134" s="202">
        <v>158</v>
      </c>
      <c r="B134" s="392" t="s">
        <v>739</v>
      </c>
      <c r="C134" s="68" t="s">
        <v>740</v>
      </c>
      <c r="D134" s="135"/>
      <c r="E134" s="135"/>
      <c r="F134" s="135"/>
      <c r="G134" s="79"/>
      <c r="H134" s="79"/>
      <c r="I134" s="242"/>
      <c r="J134" s="203">
        <v>57</v>
      </c>
      <c r="K134" s="203">
        <v>51</v>
      </c>
      <c r="L134" s="203">
        <v>46</v>
      </c>
      <c r="M134" s="203">
        <v>37</v>
      </c>
      <c r="N134" s="203" t="s">
        <v>37</v>
      </c>
      <c r="O134" s="218">
        <v>0</v>
      </c>
      <c r="P134" s="179">
        <f>VLOOKUP(C134,'[1]映射关系 '!$B$5:$F$416,5,0)</f>
        <v>60</v>
      </c>
      <c r="Q134" s="182" t="e">
        <f>#REF!/#REF!</f>
        <v>#REF!</v>
      </c>
      <c r="R134" s="182" t="e">
        <f>#REF!/#REF!</f>
        <v>#REF!</v>
      </c>
      <c r="S134" s="182" t="e">
        <f>#REF!/#REF!</f>
        <v>#REF!</v>
      </c>
      <c r="T134" s="179" t="e">
        <f>#REF!-P134</f>
        <v>#REF!</v>
      </c>
    </row>
    <row r="135" s="179" customFormat="1" ht="30.75" spans="1:20">
      <c r="A135" s="202">
        <v>159</v>
      </c>
      <c r="B135" s="392" t="s">
        <v>741</v>
      </c>
      <c r="C135" s="68" t="s">
        <v>742</v>
      </c>
      <c r="D135" s="131" t="s">
        <v>743</v>
      </c>
      <c r="E135" s="131" t="s">
        <v>737</v>
      </c>
      <c r="F135" s="131" t="s">
        <v>212</v>
      </c>
      <c r="G135" s="77"/>
      <c r="H135" s="77" t="s">
        <v>226</v>
      </c>
      <c r="I135" s="77"/>
      <c r="J135" s="203">
        <v>808</v>
      </c>
      <c r="K135" s="203">
        <v>703</v>
      </c>
      <c r="L135" s="203">
        <v>608</v>
      </c>
      <c r="M135" s="203">
        <v>486</v>
      </c>
      <c r="N135" s="225" t="s">
        <v>26</v>
      </c>
      <c r="O135" s="218">
        <v>1</v>
      </c>
      <c r="P135" s="179">
        <f>VLOOKUP(C135,'[1]映射关系 '!$B$5:$F$416,5,0)</f>
        <v>850</v>
      </c>
      <c r="Q135" s="182" t="e">
        <f>#REF!/#REF!</f>
        <v>#REF!</v>
      </c>
      <c r="R135" s="182" t="e">
        <f>#REF!/#REF!</f>
        <v>#REF!</v>
      </c>
      <c r="S135" s="182" t="e">
        <f>#REF!/#REF!</f>
        <v>#REF!</v>
      </c>
      <c r="T135" s="179" t="e">
        <f>#REF!-P135</f>
        <v>#REF!</v>
      </c>
    </row>
    <row r="136" s="179" customFormat="1" ht="31.5" spans="1:20">
      <c r="A136" s="202">
        <v>160</v>
      </c>
      <c r="B136" s="392" t="s">
        <v>744</v>
      </c>
      <c r="C136" s="68" t="s">
        <v>745</v>
      </c>
      <c r="D136" s="135"/>
      <c r="E136" s="135"/>
      <c r="F136" s="135"/>
      <c r="G136" s="79"/>
      <c r="H136" s="79"/>
      <c r="I136" s="79"/>
      <c r="J136" s="203">
        <v>242</v>
      </c>
      <c r="K136" s="203">
        <v>211</v>
      </c>
      <c r="L136" s="203">
        <v>182</v>
      </c>
      <c r="M136" s="203">
        <v>146</v>
      </c>
      <c r="N136" s="225"/>
      <c r="O136" s="218"/>
      <c r="P136" s="179">
        <f>VLOOKUP(C136,'[1]映射关系 '!$B$5:$F$416,5,0)</f>
        <v>255</v>
      </c>
      <c r="Q136" s="182" t="e">
        <f>#REF!/#REF!</f>
        <v>#REF!</v>
      </c>
      <c r="R136" s="182" t="e">
        <f>#REF!/#REF!</f>
        <v>#REF!</v>
      </c>
      <c r="S136" s="182" t="e">
        <f>#REF!/#REF!</f>
        <v>#REF!</v>
      </c>
      <c r="T136" s="179" t="e">
        <f>#REF!-P136</f>
        <v>#REF!</v>
      </c>
    </row>
    <row r="137" s="179" customFormat="1" ht="30.75" spans="1:20">
      <c r="A137" s="202">
        <v>161</v>
      </c>
      <c r="B137" s="392" t="s">
        <v>746</v>
      </c>
      <c r="C137" s="68" t="s">
        <v>747</v>
      </c>
      <c r="D137" s="131" t="s">
        <v>748</v>
      </c>
      <c r="E137" s="131" t="s">
        <v>749</v>
      </c>
      <c r="F137" s="131" t="s">
        <v>212</v>
      </c>
      <c r="G137" s="77"/>
      <c r="H137" s="77" t="s">
        <v>226</v>
      </c>
      <c r="I137" s="77"/>
      <c r="J137" s="203">
        <v>815</v>
      </c>
      <c r="K137" s="203">
        <v>703</v>
      </c>
      <c r="L137" s="203">
        <v>608</v>
      </c>
      <c r="M137" s="203">
        <v>486</v>
      </c>
      <c r="N137" s="225" t="s">
        <v>354</v>
      </c>
      <c r="O137" s="218">
        <v>0.2</v>
      </c>
      <c r="P137" s="179">
        <f>VLOOKUP(C137,'[1]映射关系 '!$B$5:$F$416,5,0)</f>
        <v>858</v>
      </c>
      <c r="Q137" s="182" t="e">
        <f>#REF!/#REF!</f>
        <v>#REF!</v>
      </c>
      <c r="R137" s="182" t="e">
        <f>#REF!/#REF!</f>
        <v>#REF!</v>
      </c>
      <c r="S137" s="182" t="e">
        <f>#REF!/#REF!</f>
        <v>#REF!</v>
      </c>
      <c r="T137" s="179" t="e">
        <f>#REF!-P137</f>
        <v>#REF!</v>
      </c>
    </row>
    <row r="138" s="180" customFormat="1" ht="31.5" spans="1:20">
      <c r="A138" s="202">
        <v>162</v>
      </c>
      <c r="B138" s="392" t="s">
        <v>750</v>
      </c>
      <c r="C138" s="68" t="s">
        <v>751</v>
      </c>
      <c r="D138" s="135"/>
      <c r="E138" s="135"/>
      <c r="F138" s="135"/>
      <c r="G138" s="79"/>
      <c r="H138" s="79"/>
      <c r="I138" s="79"/>
      <c r="J138" s="203">
        <v>245</v>
      </c>
      <c r="K138" s="203">
        <v>211</v>
      </c>
      <c r="L138" s="203">
        <v>182</v>
      </c>
      <c r="M138" s="203">
        <v>146</v>
      </c>
      <c r="N138" s="225"/>
      <c r="O138" s="218"/>
      <c r="P138" s="179">
        <f>VLOOKUP(C138,'[1]映射关系 '!$B$5:$F$416,5,0)</f>
        <v>257</v>
      </c>
      <c r="Q138" s="182" t="e">
        <f>#REF!/#REF!</f>
        <v>#REF!</v>
      </c>
      <c r="R138" s="182" t="e">
        <f>#REF!/#REF!</f>
        <v>#REF!</v>
      </c>
      <c r="S138" s="182" t="e">
        <f>#REF!/#REF!</f>
        <v>#REF!</v>
      </c>
      <c r="T138" s="179" t="e">
        <f>#REF!-P138</f>
        <v>#REF!</v>
      </c>
    </row>
    <row r="139" s="179" customFormat="1" ht="31.5" spans="1:20">
      <c r="A139" s="202">
        <v>163</v>
      </c>
      <c r="B139" s="392" t="s">
        <v>752</v>
      </c>
      <c r="C139" s="68" t="s">
        <v>753</v>
      </c>
      <c r="D139" s="131" t="s">
        <v>754</v>
      </c>
      <c r="E139" s="131" t="s">
        <v>755</v>
      </c>
      <c r="F139" s="131" t="s">
        <v>212</v>
      </c>
      <c r="G139" s="77"/>
      <c r="H139" s="77" t="s">
        <v>226</v>
      </c>
      <c r="I139" s="77"/>
      <c r="J139" s="203">
        <v>247</v>
      </c>
      <c r="K139" s="203">
        <v>219</v>
      </c>
      <c r="L139" s="203">
        <v>190</v>
      </c>
      <c r="M139" s="203">
        <v>152</v>
      </c>
      <c r="N139" s="225" t="s">
        <v>26</v>
      </c>
      <c r="O139" s="218">
        <v>1</v>
      </c>
      <c r="P139" s="179">
        <f>VLOOKUP(C139,'[1]映射关系 '!$B$5:$F$416,5,0)</f>
        <v>260</v>
      </c>
      <c r="Q139" s="182" t="e">
        <f>#REF!/#REF!</f>
        <v>#REF!</v>
      </c>
      <c r="R139" s="182" t="e">
        <f>#REF!/#REF!</f>
        <v>#REF!</v>
      </c>
      <c r="S139" s="182" t="e">
        <f>#REF!/#REF!</f>
        <v>#REF!</v>
      </c>
      <c r="T139" s="179" t="e">
        <f>#REF!-P139</f>
        <v>#REF!</v>
      </c>
    </row>
    <row r="140" s="179" customFormat="1" ht="47.25" spans="1:20">
      <c r="A140" s="202">
        <v>164</v>
      </c>
      <c r="B140" s="392" t="s">
        <v>756</v>
      </c>
      <c r="C140" s="68" t="s">
        <v>757</v>
      </c>
      <c r="D140" s="135"/>
      <c r="E140" s="135"/>
      <c r="F140" s="135"/>
      <c r="G140" s="79"/>
      <c r="H140" s="79"/>
      <c r="I140" s="79"/>
      <c r="J140" s="203">
        <v>74</v>
      </c>
      <c r="K140" s="203">
        <v>66</v>
      </c>
      <c r="L140" s="203">
        <v>57</v>
      </c>
      <c r="M140" s="203">
        <v>46</v>
      </c>
      <c r="N140" s="225"/>
      <c r="O140" s="218"/>
      <c r="P140" s="179">
        <f>VLOOKUP(C140,'[1]映射关系 '!$B$5:$F$416,5,0)</f>
        <v>78</v>
      </c>
      <c r="Q140" s="182" t="e">
        <f>#REF!/#REF!</f>
        <v>#REF!</v>
      </c>
      <c r="R140" s="182" t="e">
        <f>#REF!/#REF!</f>
        <v>#REF!</v>
      </c>
      <c r="S140" s="182" t="e">
        <f>#REF!/#REF!</f>
        <v>#REF!</v>
      </c>
      <c r="T140" s="179" t="e">
        <f>#REF!-P140</f>
        <v>#REF!</v>
      </c>
    </row>
    <row r="141" s="179" customFormat="1" ht="31.5" spans="1:20">
      <c r="A141" s="202">
        <v>165</v>
      </c>
      <c r="B141" s="392" t="s">
        <v>758</v>
      </c>
      <c r="C141" s="68" t="s">
        <v>759</v>
      </c>
      <c r="D141" s="131" t="s">
        <v>760</v>
      </c>
      <c r="E141" s="131" t="s">
        <v>761</v>
      </c>
      <c r="F141" s="131" t="s">
        <v>212</v>
      </c>
      <c r="G141" s="77"/>
      <c r="H141" s="77" t="s">
        <v>226</v>
      </c>
      <c r="I141" s="77" t="s">
        <v>762</v>
      </c>
      <c r="J141" s="203">
        <v>63</v>
      </c>
      <c r="K141" s="203">
        <v>57</v>
      </c>
      <c r="L141" s="203">
        <v>51</v>
      </c>
      <c r="M141" s="203">
        <v>41</v>
      </c>
      <c r="N141" s="225" t="s">
        <v>354</v>
      </c>
      <c r="O141" s="218">
        <v>0.2</v>
      </c>
      <c r="P141" s="179">
        <f>VLOOKUP(C141,'[1]映射关系 '!$B$5:$F$416,5,0)</f>
        <v>66</v>
      </c>
      <c r="Q141" s="182" t="e">
        <f>#REF!/#REF!</f>
        <v>#REF!</v>
      </c>
      <c r="R141" s="182" t="e">
        <f>#REF!/#REF!</f>
        <v>#REF!</v>
      </c>
      <c r="S141" s="182" t="e">
        <f>#REF!/#REF!</f>
        <v>#REF!</v>
      </c>
      <c r="T141" s="179" t="e">
        <f>#REF!-P141</f>
        <v>#REF!</v>
      </c>
    </row>
    <row r="142" s="179" customFormat="1" ht="47.25" spans="1:20">
      <c r="A142" s="202">
        <v>166</v>
      </c>
      <c r="B142" s="392" t="s">
        <v>763</v>
      </c>
      <c r="C142" s="68" t="s">
        <v>764</v>
      </c>
      <c r="D142" s="135"/>
      <c r="E142" s="135"/>
      <c r="F142" s="135"/>
      <c r="G142" s="79"/>
      <c r="H142" s="79"/>
      <c r="I142" s="79"/>
      <c r="J142" s="203">
        <v>19</v>
      </c>
      <c r="K142" s="203">
        <v>17</v>
      </c>
      <c r="L142" s="203">
        <v>15</v>
      </c>
      <c r="M142" s="203">
        <v>12</v>
      </c>
      <c r="N142" s="225"/>
      <c r="O142" s="218"/>
      <c r="P142" s="179">
        <f>VLOOKUP(C142,'[1]映射关系 '!$B$5:$F$416,5,0)</f>
        <v>20</v>
      </c>
      <c r="Q142" s="182" t="e">
        <f>#REF!/#REF!</f>
        <v>#REF!</v>
      </c>
      <c r="R142" s="182" t="e">
        <f>#REF!/#REF!</f>
        <v>#REF!</v>
      </c>
      <c r="S142" s="182" t="e">
        <f>#REF!/#REF!</f>
        <v>#REF!</v>
      </c>
      <c r="T142" s="179" t="e">
        <f>#REF!-P142</f>
        <v>#REF!</v>
      </c>
    </row>
    <row r="143" s="179" customFormat="1" ht="31.5" spans="1:20">
      <c r="A143" s="202">
        <v>167</v>
      </c>
      <c r="B143" s="392" t="s">
        <v>765</v>
      </c>
      <c r="C143" s="68" t="s">
        <v>766</v>
      </c>
      <c r="D143" s="131" t="s">
        <v>767</v>
      </c>
      <c r="E143" s="131" t="s">
        <v>768</v>
      </c>
      <c r="F143" s="131" t="s">
        <v>212</v>
      </c>
      <c r="G143" s="77"/>
      <c r="H143" s="77" t="s">
        <v>226</v>
      </c>
      <c r="I143" s="77"/>
      <c r="J143" s="203">
        <v>815</v>
      </c>
      <c r="K143" s="203">
        <v>703</v>
      </c>
      <c r="L143" s="203">
        <v>608</v>
      </c>
      <c r="M143" s="203">
        <v>486</v>
      </c>
      <c r="N143" s="225" t="s">
        <v>354</v>
      </c>
      <c r="O143" s="218">
        <v>0.2</v>
      </c>
      <c r="P143" s="179">
        <f>VLOOKUP(C143,'[1]映射关系 '!$B$5:$F$416,5,0)</f>
        <v>858</v>
      </c>
      <c r="Q143" s="182" t="e">
        <f>#REF!/#REF!</f>
        <v>#REF!</v>
      </c>
      <c r="R143" s="182" t="e">
        <f>#REF!/#REF!</f>
        <v>#REF!</v>
      </c>
      <c r="S143" s="182" t="e">
        <f>#REF!/#REF!</f>
        <v>#REF!</v>
      </c>
      <c r="T143" s="179" t="e">
        <f>#REF!-P143</f>
        <v>#REF!</v>
      </c>
    </row>
    <row r="144" s="179" customFormat="1" ht="47.25" spans="1:20">
      <c r="A144" s="202">
        <v>168</v>
      </c>
      <c r="B144" s="392" t="s">
        <v>769</v>
      </c>
      <c r="C144" s="68" t="s">
        <v>770</v>
      </c>
      <c r="D144" s="135"/>
      <c r="E144" s="135"/>
      <c r="F144" s="135"/>
      <c r="G144" s="79"/>
      <c r="H144" s="79"/>
      <c r="I144" s="79"/>
      <c r="J144" s="203">
        <v>245</v>
      </c>
      <c r="K144" s="203">
        <v>211</v>
      </c>
      <c r="L144" s="203">
        <v>182</v>
      </c>
      <c r="M144" s="203">
        <v>146</v>
      </c>
      <c r="N144" s="225"/>
      <c r="O144" s="218"/>
      <c r="P144" s="179">
        <f>VLOOKUP(C144,'[1]映射关系 '!$B$5:$F$416,5,0)</f>
        <v>257</v>
      </c>
      <c r="Q144" s="182" t="e">
        <f>#REF!/#REF!</f>
        <v>#REF!</v>
      </c>
      <c r="R144" s="182" t="e">
        <f>#REF!/#REF!</f>
        <v>#REF!</v>
      </c>
      <c r="S144" s="182" t="e">
        <f>#REF!/#REF!</f>
        <v>#REF!</v>
      </c>
      <c r="T144" s="179" t="e">
        <f>#REF!-P144</f>
        <v>#REF!</v>
      </c>
    </row>
    <row r="145" s="179" customFormat="1" ht="30.75" spans="1:20">
      <c r="A145" s="202">
        <v>169</v>
      </c>
      <c r="B145" s="392" t="s">
        <v>771</v>
      </c>
      <c r="C145" s="68" t="s">
        <v>772</v>
      </c>
      <c r="D145" s="131" t="s">
        <v>773</v>
      </c>
      <c r="E145" s="131" t="s">
        <v>774</v>
      </c>
      <c r="F145" s="131" t="s">
        <v>212</v>
      </c>
      <c r="G145" s="77"/>
      <c r="H145" s="77" t="s">
        <v>226</v>
      </c>
      <c r="I145" s="77"/>
      <c r="J145" s="203">
        <v>1596</v>
      </c>
      <c r="K145" s="203">
        <v>1378</v>
      </c>
      <c r="L145" s="203">
        <v>1188</v>
      </c>
      <c r="M145" s="203">
        <v>950</v>
      </c>
      <c r="N145" s="225" t="s">
        <v>26</v>
      </c>
      <c r="O145" s="218">
        <v>1</v>
      </c>
      <c r="P145" s="179">
        <f>VLOOKUP(C145,'[1]映射关系 '!$B$5:$F$416,5,0)</f>
        <v>1680</v>
      </c>
      <c r="Q145" s="182" t="e">
        <f>#REF!/#REF!</f>
        <v>#REF!</v>
      </c>
      <c r="R145" s="182" t="e">
        <f>#REF!/#REF!</f>
        <v>#REF!</v>
      </c>
      <c r="S145" s="182" t="e">
        <f>#REF!/#REF!</f>
        <v>#REF!</v>
      </c>
      <c r="T145" s="179" t="e">
        <f>#REF!-P145</f>
        <v>#REF!</v>
      </c>
    </row>
    <row r="146" s="180" customFormat="1" ht="31.5" spans="1:20">
      <c r="A146" s="202">
        <v>170</v>
      </c>
      <c r="B146" s="392" t="s">
        <v>775</v>
      </c>
      <c r="C146" s="68" t="s">
        <v>776</v>
      </c>
      <c r="D146" s="135"/>
      <c r="E146" s="135"/>
      <c r="F146" s="135"/>
      <c r="G146" s="79"/>
      <c r="H146" s="79"/>
      <c r="I146" s="79"/>
      <c r="J146" s="203">
        <v>479</v>
      </c>
      <c r="K146" s="203">
        <v>413</v>
      </c>
      <c r="L146" s="203">
        <v>356</v>
      </c>
      <c r="M146" s="203">
        <v>285</v>
      </c>
      <c r="N146" s="225"/>
      <c r="O146" s="218"/>
      <c r="P146" s="179">
        <f>VLOOKUP(C146,'[1]映射关系 '!$B$5:$F$416,5,0)</f>
        <v>504</v>
      </c>
      <c r="Q146" s="182" t="e">
        <f>#REF!/#REF!</f>
        <v>#REF!</v>
      </c>
      <c r="R146" s="182" t="e">
        <f>#REF!/#REF!</f>
        <v>#REF!</v>
      </c>
      <c r="S146" s="182" t="e">
        <f>#REF!/#REF!</f>
        <v>#REF!</v>
      </c>
      <c r="T146" s="179" t="e">
        <f>#REF!-P146</f>
        <v>#REF!</v>
      </c>
    </row>
    <row r="147" s="179" customFormat="1" ht="31.5" spans="1:20">
      <c r="A147" s="202">
        <v>171</v>
      </c>
      <c r="B147" s="392" t="s">
        <v>777</v>
      </c>
      <c r="C147" s="68" t="s">
        <v>778</v>
      </c>
      <c r="D147" s="131" t="s">
        <v>779</v>
      </c>
      <c r="E147" s="131" t="s">
        <v>780</v>
      </c>
      <c r="F147" s="131" t="s">
        <v>212</v>
      </c>
      <c r="G147" s="77"/>
      <c r="H147" s="77" t="s">
        <v>226</v>
      </c>
      <c r="I147" s="77"/>
      <c r="J147" s="203">
        <v>5035</v>
      </c>
      <c r="K147" s="203">
        <v>4275</v>
      </c>
      <c r="L147" s="203">
        <v>3705</v>
      </c>
      <c r="M147" s="203">
        <v>2964</v>
      </c>
      <c r="N147" s="225" t="s">
        <v>26</v>
      </c>
      <c r="O147" s="218">
        <v>1</v>
      </c>
      <c r="P147" s="179">
        <f>VLOOKUP(C147,'[1]映射关系 '!$B$5:$F$416,5,0)</f>
        <v>5300</v>
      </c>
      <c r="Q147" s="182" t="e">
        <f>#REF!/#REF!</f>
        <v>#REF!</v>
      </c>
      <c r="R147" s="182" t="e">
        <f>#REF!/#REF!</f>
        <v>#REF!</v>
      </c>
      <c r="S147" s="182" t="e">
        <f>#REF!/#REF!</f>
        <v>#REF!</v>
      </c>
      <c r="T147" s="179" t="e">
        <f>#REF!-P147</f>
        <v>#REF!</v>
      </c>
    </row>
    <row r="148" s="179" customFormat="1" ht="47.25" spans="1:20">
      <c r="A148" s="202">
        <v>172</v>
      </c>
      <c r="B148" s="392" t="s">
        <v>781</v>
      </c>
      <c r="C148" s="68" t="s">
        <v>782</v>
      </c>
      <c r="D148" s="135"/>
      <c r="E148" s="135"/>
      <c r="F148" s="135"/>
      <c r="G148" s="79"/>
      <c r="H148" s="79"/>
      <c r="I148" s="79"/>
      <c r="J148" s="203">
        <v>1511</v>
      </c>
      <c r="K148" s="203">
        <v>1283</v>
      </c>
      <c r="L148" s="203">
        <v>1112</v>
      </c>
      <c r="M148" s="203">
        <v>889</v>
      </c>
      <c r="N148" s="225"/>
      <c r="O148" s="218"/>
      <c r="P148" s="179">
        <f>VLOOKUP(C148,'[1]映射关系 '!$B$5:$F$416,5,0)</f>
        <v>1590</v>
      </c>
      <c r="Q148" s="182" t="e">
        <f>#REF!/#REF!</f>
        <v>#REF!</v>
      </c>
      <c r="R148" s="182" t="e">
        <f>#REF!/#REF!</f>
        <v>#REF!</v>
      </c>
      <c r="S148" s="182" t="e">
        <f>#REF!/#REF!</f>
        <v>#REF!</v>
      </c>
      <c r="T148" s="179" t="e">
        <f>#REF!-P148</f>
        <v>#REF!</v>
      </c>
    </row>
    <row r="149" s="179" customFormat="1" ht="30.75" spans="1:20">
      <c r="A149" s="202">
        <v>173</v>
      </c>
      <c r="B149" s="392" t="s">
        <v>783</v>
      </c>
      <c r="C149" s="68" t="s">
        <v>784</v>
      </c>
      <c r="D149" s="131" t="s">
        <v>785</v>
      </c>
      <c r="E149" s="131" t="s">
        <v>786</v>
      </c>
      <c r="F149" s="131" t="s">
        <v>212</v>
      </c>
      <c r="G149" s="77"/>
      <c r="H149" s="77" t="s">
        <v>226</v>
      </c>
      <c r="I149" s="77"/>
      <c r="J149" s="203">
        <v>3895</v>
      </c>
      <c r="K149" s="203">
        <v>3325</v>
      </c>
      <c r="L149" s="203">
        <v>2850</v>
      </c>
      <c r="M149" s="203">
        <v>2280</v>
      </c>
      <c r="N149" s="225" t="s">
        <v>26</v>
      </c>
      <c r="O149" s="218">
        <v>1</v>
      </c>
      <c r="P149" s="179">
        <f>VLOOKUP(C149,'[1]映射关系 '!$B$5:$F$416,5,0)</f>
        <v>4100</v>
      </c>
      <c r="Q149" s="182" t="e">
        <f>#REF!/#REF!</f>
        <v>#REF!</v>
      </c>
      <c r="R149" s="182" t="e">
        <f>#REF!/#REF!</f>
        <v>#REF!</v>
      </c>
      <c r="S149" s="182" t="e">
        <f>#REF!/#REF!</f>
        <v>#REF!</v>
      </c>
      <c r="T149" s="179" t="e">
        <f>#REF!-P149</f>
        <v>#REF!</v>
      </c>
    </row>
    <row r="150" s="179" customFormat="1" ht="31.5" spans="1:20">
      <c r="A150" s="202">
        <v>174</v>
      </c>
      <c r="B150" s="392" t="s">
        <v>787</v>
      </c>
      <c r="C150" s="68" t="s">
        <v>788</v>
      </c>
      <c r="D150" s="135"/>
      <c r="E150" s="135"/>
      <c r="F150" s="135"/>
      <c r="G150" s="79"/>
      <c r="H150" s="79"/>
      <c r="I150" s="79"/>
      <c r="J150" s="203">
        <v>1169</v>
      </c>
      <c r="K150" s="203">
        <v>998</v>
      </c>
      <c r="L150" s="203">
        <v>855</v>
      </c>
      <c r="M150" s="203">
        <v>684</v>
      </c>
      <c r="N150" s="225"/>
      <c r="O150" s="218"/>
      <c r="P150" s="179">
        <f>VLOOKUP(C150,'[1]映射关系 '!$B$5:$F$416,5,0)</f>
        <v>1230</v>
      </c>
      <c r="Q150" s="182" t="e">
        <f>#REF!/#REF!</f>
        <v>#REF!</v>
      </c>
      <c r="R150" s="182" t="e">
        <f>#REF!/#REF!</f>
        <v>#REF!</v>
      </c>
      <c r="S150" s="182" t="e">
        <f>#REF!/#REF!</f>
        <v>#REF!</v>
      </c>
      <c r="T150" s="179" t="e">
        <f>#REF!-P150</f>
        <v>#REF!</v>
      </c>
    </row>
    <row r="151" s="179" customFormat="1" ht="31.5" spans="1:20">
      <c r="A151" s="202">
        <v>175</v>
      </c>
      <c r="B151" s="392" t="s">
        <v>789</v>
      </c>
      <c r="C151" s="68" t="s">
        <v>790</v>
      </c>
      <c r="D151" s="131" t="s">
        <v>791</v>
      </c>
      <c r="E151" s="131" t="s">
        <v>792</v>
      </c>
      <c r="F151" s="131" t="s">
        <v>212</v>
      </c>
      <c r="G151" s="77"/>
      <c r="H151" s="77" t="s">
        <v>226</v>
      </c>
      <c r="I151" s="77"/>
      <c r="J151" s="203">
        <v>2926</v>
      </c>
      <c r="K151" s="203">
        <v>2480</v>
      </c>
      <c r="L151" s="203">
        <v>2109</v>
      </c>
      <c r="M151" s="203">
        <v>1687</v>
      </c>
      <c r="N151" s="225" t="s">
        <v>26</v>
      </c>
      <c r="O151" s="218">
        <v>1</v>
      </c>
      <c r="P151" s="179">
        <f>VLOOKUP(C151,'[1]映射关系 '!$B$5:$F$416,5,0)</f>
        <v>3080</v>
      </c>
      <c r="Q151" s="182" t="e">
        <f>#REF!/#REF!</f>
        <v>#REF!</v>
      </c>
      <c r="R151" s="182" t="e">
        <f>#REF!/#REF!</f>
        <v>#REF!</v>
      </c>
      <c r="S151" s="182" t="e">
        <f>#REF!/#REF!</f>
        <v>#REF!</v>
      </c>
      <c r="T151" s="179" t="e">
        <f>#REF!-P151</f>
        <v>#REF!</v>
      </c>
    </row>
    <row r="152" s="179" customFormat="1" ht="47.25" spans="1:20">
      <c r="A152" s="202">
        <v>176</v>
      </c>
      <c r="B152" s="392" t="s">
        <v>793</v>
      </c>
      <c r="C152" s="68" t="s">
        <v>794</v>
      </c>
      <c r="D152" s="135"/>
      <c r="E152" s="135"/>
      <c r="F152" s="135"/>
      <c r="G152" s="79"/>
      <c r="H152" s="79"/>
      <c r="I152" s="79"/>
      <c r="J152" s="203">
        <v>878</v>
      </c>
      <c r="K152" s="203">
        <v>744</v>
      </c>
      <c r="L152" s="203">
        <v>633</v>
      </c>
      <c r="M152" s="203">
        <v>506</v>
      </c>
      <c r="N152" s="225"/>
      <c r="O152" s="218"/>
      <c r="P152" s="179">
        <f>VLOOKUP(C152,'[1]映射关系 '!$B$5:$F$416,5,0)</f>
        <v>924</v>
      </c>
      <c r="Q152" s="182" t="e">
        <f>#REF!/#REF!</f>
        <v>#REF!</v>
      </c>
      <c r="R152" s="182" t="e">
        <f>#REF!/#REF!</f>
        <v>#REF!</v>
      </c>
      <c r="S152" s="182" t="e">
        <f>#REF!/#REF!</f>
        <v>#REF!</v>
      </c>
      <c r="T152" s="179" t="e">
        <f>#REF!-P152</f>
        <v>#REF!</v>
      </c>
    </row>
    <row r="153" s="179" customFormat="1" ht="48" customHeight="1" spans="1:20">
      <c r="A153" s="202">
        <v>177</v>
      </c>
      <c r="B153" s="392" t="s">
        <v>795</v>
      </c>
      <c r="C153" s="68" t="s">
        <v>796</v>
      </c>
      <c r="D153" s="131" t="s">
        <v>797</v>
      </c>
      <c r="E153" s="131" t="s">
        <v>798</v>
      </c>
      <c r="F153" s="131" t="s">
        <v>212</v>
      </c>
      <c r="G153" s="77"/>
      <c r="H153" s="77" t="s">
        <v>226</v>
      </c>
      <c r="I153" s="77" t="s">
        <v>799</v>
      </c>
      <c r="J153" s="203">
        <v>4750</v>
      </c>
      <c r="K153" s="203">
        <v>4038</v>
      </c>
      <c r="L153" s="203">
        <v>3430</v>
      </c>
      <c r="M153" s="203">
        <v>2744</v>
      </c>
      <c r="N153" s="225" t="s">
        <v>26</v>
      </c>
      <c r="O153" s="218">
        <v>1</v>
      </c>
      <c r="P153" s="179">
        <f>VLOOKUP(C153,'[1]映射关系 '!$B$5:$F$416,5,0)</f>
        <v>5000</v>
      </c>
      <c r="Q153" s="182" t="e">
        <f>#REF!/#REF!</f>
        <v>#REF!</v>
      </c>
      <c r="R153" s="182" t="e">
        <f>#REF!/#REF!</f>
        <v>#REF!</v>
      </c>
      <c r="S153" s="182" t="e">
        <f>#REF!/#REF!</f>
        <v>#REF!</v>
      </c>
      <c r="T153" s="179" t="e">
        <f>#REF!-P153</f>
        <v>#REF!</v>
      </c>
    </row>
    <row r="154" s="179" customFormat="1" ht="61" customHeight="1" spans="1:20">
      <c r="A154" s="202">
        <v>178</v>
      </c>
      <c r="B154" s="392" t="s">
        <v>800</v>
      </c>
      <c r="C154" s="68" t="s">
        <v>801</v>
      </c>
      <c r="D154" s="135"/>
      <c r="E154" s="135"/>
      <c r="F154" s="135"/>
      <c r="G154" s="79"/>
      <c r="H154" s="79"/>
      <c r="I154" s="79"/>
      <c r="J154" s="203">
        <v>1425</v>
      </c>
      <c r="K154" s="203">
        <v>1211</v>
      </c>
      <c r="L154" s="203">
        <v>1029</v>
      </c>
      <c r="M154" s="203">
        <v>823</v>
      </c>
      <c r="N154" s="225"/>
      <c r="O154" s="218"/>
      <c r="P154" s="179">
        <f>VLOOKUP(C154,'[1]映射关系 '!$B$5:$F$416,5,0)</f>
        <v>1500</v>
      </c>
      <c r="Q154" s="182" t="e">
        <f>#REF!/#REF!</f>
        <v>#REF!</v>
      </c>
      <c r="R154" s="182" t="e">
        <f>#REF!/#REF!</f>
        <v>#REF!</v>
      </c>
      <c r="S154" s="182" t="e">
        <f>#REF!/#REF!</f>
        <v>#REF!</v>
      </c>
      <c r="T154" s="179" t="e">
        <f>#REF!-P154</f>
        <v>#REF!</v>
      </c>
    </row>
    <row r="155" s="179" customFormat="1" ht="31.5" spans="1:20">
      <c r="A155" s="202">
        <v>179</v>
      </c>
      <c r="B155" s="392" t="s">
        <v>802</v>
      </c>
      <c r="C155" s="68" t="s">
        <v>803</v>
      </c>
      <c r="D155" s="131" t="s">
        <v>804</v>
      </c>
      <c r="E155" s="131" t="s">
        <v>805</v>
      </c>
      <c r="F155" s="131" t="s">
        <v>212</v>
      </c>
      <c r="G155" s="77"/>
      <c r="H155" s="77" t="s">
        <v>226</v>
      </c>
      <c r="I155" s="77"/>
      <c r="J155" s="203">
        <v>426</v>
      </c>
      <c r="K155" s="203">
        <v>371</v>
      </c>
      <c r="L155" s="203">
        <v>323</v>
      </c>
      <c r="M155" s="203">
        <v>258</v>
      </c>
      <c r="N155" s="225" t="s">
        <v>37</v>
      </c>
      <c r="O155" s="218">
        <v>0</v>
      </c>
      <c r="P155" s="179">
        <f>VLOOKUP(C155,'[1]映射关系 '!$B$5:$F$416,5,0)</f>
        <v>448</v>
      </c>
      <c r="Q155" s="182" t="e">
        <f>#REF!/#REF!</f>
        <v>#REF!</v>
      </c>
      <c r="R155" s="182" t="e">
        <f>#REF!/#REF!</f>
        <v>#REF!</v>
      </c>
      <c r="S155" s="182" t="e">
        <f>#REF!/#REF!</f>
        <v>#REF!</v>
      </c>
      <c r="T155" s="179" t="e">
        <f>#REF!-P155</f>
        <v>#REF!</v>
      </c>
    </row>
    <row r="156" s="179" customFormat="1" ht="47.25" spans="1:20">
      <c r="A156" s="202">
        <v>180</v>
      </c>
      <c r="B156" s="392" t="s">
        <v>806</v>
      </c>
      <c r="C156" s="68" t="s">
        <v>807</v>
      </c>
      <c r="D156" s="135"/>
      <c r="E156" s="135"/>
      <c r="F156" s="135"/>
      <c r="G156" s="79"/>
      <c r="H156" s="79"/>
      <c r="I156" s="79"/>
      <c r="J156" s="203">
        <v>128</v>
      </c>
      <c r="K156" s="203">
        <v>111</v>
      </c>
      <c r="L156" s="203">
        <v>97</v>
      </c>
      <c r="M156" s="203">
        <v>77</v>
      </c>
      <c r="N156" s="225"/>
      <c r="O156" s="218"/>
      <c r="P156" s="179">
        <f>VLOOKUP(C156,'[1]映射关系 '!$B$5:$F$416,5,0)</f>
        <v>134</v>
      </c>
      <c r="Q156" s="182" t="e">
        <f>#REF!/#REF!</f>
        <v>#REF!</v>
      </c>
      <c r="R156" s="182" t="e">
        <f>#REF!/#REF!</f>
        <v>#REF!</v>
      </c>
      <c r="S156" s="182" t="e">
        <f>#REF!/#REF!</f>
        <v>#REF!</v>
      </c>
      <c r="T156" s="179" t="e">
        <f>#REF!-P156</f>
        <v>#REF!</v>
      </c>
    </row>
    <row r="157" s="179" customFormat="1" ht="31.5" spans="1:20">
      <c r="A157" s="202">
        <v>181</v>
      </c>
      <c r="B157" s="392" t="s">
        <v>808</v>
      </c>
      <c r="C157" s="68" t="s">
        <v>809</v>
      </c>
      <c r="D157" s="131" t="s">
        <v>810</v>
      </c>
      <c r="E157" s="131" t="s">
        <v>811</v>
      </c>
      <c r="F157" s="131" t="s">
        <v>212</v>
      </c>
      <c r="G157" s="77"/>
      <c r="H157" s="77" t="s">
        <v>226</v>
      </c>
      <c r="I157" s="77"/>
      <c r="J157" s="203">
        <v>815</v>
      </c>
      <c r="K157" s="203">
        <v>703</v>
      </c>
      <c r="L157" s="203">
        <v>608</v>
      </c>
      <c r="M157" s="203">
        <v>486</v>
      </c>
      <c r="N157" s="225" t="s">
        <v>37</v>
      </c>
      <c r="O157" s="218">
        <v>0</v>
      </c>
      <c r="P157" s="179">
        <f>VLOOKUP(C157,'[1]映射关系 '!$B$5:$F$416,5,0)</f>
        <v>858</v>
      </c>
      <c r="Q157" s="182" t="e">
        <f>#REF!/#REF!</f>
        <v>#REF!</v>
      </c>
      <c r="R157" s="182" t="e">
        <f>#REF!/#REF!</f>
        <v>#REF!</v>
      </c>
      <c r="S157" s="182" t="e">
        <f>#REF!/#REF!</f>
        <v>#REF!</v>
      </c>
      <c r="T157" s="179" t="e">
        <f>#REF!-P157</f>
        <v>#REF!</v>
      </c>
    </row>
    <row r="158" s="179" customFormat="1" ht="47.25" spans="1:20">
      <c r="A158" s="202">
        <v>182</v>
      </c>
      <c r="B158" s="392" t="s">
        <v>812</v>
      </c>
      <c r="C158" s="68" t="s">
        <v>813</v>
      </c>
      <c r="D158" s="135"/>
      <c r="E158" s="135"/>
      <c r="F158" s="135"/>
      <c r="G158" s="79"/>
      <c r="H158" s="79"/>
      <c r="I158" s="79"/>
      <c r="J158" s="203">
        <v>245</v>
      </c>
      <c r="K158" s="203">
        <v>211</v>
      </c>
      <c r="L158" s="203">
        <v>182</v>
      </c>
      <c r="M158" s="203">
        <v>146</v>
      </c>
      <c r="N158" s="225"/>
      <c r="O158" s="218"/>
      <c r="P158" s="179">
        <f>VLOOKUP(C158,'[1]映射关系 '!$B$5:$F$416,5,0)</f>
        <v>257</v>
      </c>
      <c r="Q158" s="182" t="e">
        <f>#REF!/#REF!</f>
        <v>#REF!</v>
      </c>
      <c r="R158" s="182" t="e">
        <f>#REF!/#REF!</f>
        <v>#REF!</v>
      </c>
      <c r="S158" s="182" t="e">
        <f>#REF!/#REF!</f>
        <v>#REF!</v>
      </c>
      <c r="T158" s="179" t="e">
        <f>#REF!-P158</f>
        <v>#REF!</v>
      </c>
    </row>
    <row r="159" s="179" customFormat="1" ht="31.5" spans="1:20">
      <c r="A159" s="202">
        <v>183</v>
      </c>
      <c r="B159" s="392" t="s">
        <v>814</v>
      </c>
      <c r="C159" s="68" t="s">
        <v>815</v>
      </c>
      <c r="D159" s="131" t="s">
        <v>816</v>
      </c>
      <c r="E159" s="131" t="s">
        <v>817</v>
      </c>
      <c r="F159" s="131" t="s">
        <v>212</v>
      </c>
      <c r="G159" s="77"/>
      <c r="H159" s="77" t="s">
        <v>226</v>
      </c>
      <c r="I159" s="77"/>
      <c r="J159" s="203">
        <v>1235</v>
      </c>
      <c r="K159" s="203">
        <v>1045</v>
      </c>
      <c r="L159" s="203">
        <v>903</v>
      </c>
      <c r="M159" s="203">
        <v>722</v>
      </c>
      <c r="N159" s="225" t="s">
        <v>37</v>
      </c>
      <c r="O159" s="218">
        <v>0</v>
      </c>
      <c r="P159" s="179">
        <f>VLOOKUP(C159,'[1]映射关系 '!$B$5:$F$416,5,0)</f>
        <v>1300</v>
      </c>
      <c r="Q159" s="182" t="e">
        <f>#REF!/#REF!</f>
        <v>#REF!</v>
      </c>
      <c r="R159" s="182" t="e">
        <f>#REF!/#REF!</f>
        <v>#REF!</v>
      </c>
      <c r="S159" s="182" t="e">
        <f>#REF!/#REF!</f>
        <v>#REF!</v>
      </c>
      <c r="T159" s="179" t="e">
        <f>#REF!-P159</f>
        <v>#REF!</v>
      </c>
    </row>
    <row r="160" s="179" customFormat="1" ht="47.25" spans="1:20">
      <c r="A160" s="202">
        <v>184</v>
      </c>
      <c r="B160" s="392" t="s">
        <v>818</v>
      </c>
      <c r="C160" s="68" t="s">
        <v>819</v>
      </c>
      <c r="D160" s="135"/>
      <c r="E160" s="135"/>
      <c r="F160" s="135"/>
      <c r="G160" s="79"/>
      <c r="H160" s="79"/>
      <c r="I160" s="79"/>
      <c r="J160" s="203">
        <v>371</v>
      </c>
      <c r="K160" s="203">
        <v>314</v>
      </c>
      <c r="L160" s="203">
        <v>271</v>
      </c>
      <c r="M160" s="203">
        <v>217</v>
      </c>
      <c r="N160" s="225"/>
      <c r="O160" s="218"/>
      <c r="P160" s="179">
        <f>VLOOKUP(C160,'[1]映射关系 '!$B$5:$F$416,5,0)</f>
        <v>390</v>
      </c>
      <c r="Q160" s="182" t="e">
        <f>#REF!/#REF!</f>
        <v>#REF!</v>
      </c>
      <c r="R160" s="182" t="e">
        <f>#REF!/#REF!</f>
        <v>#REF!</v>
      </c>
      <c r="S160" s="182" t="e">
        <f>#REF!/#REF!</f>
        <v>#REF!</v>
      </c>
      <c r="T160" s="179" t="e">
        <f>#REF!-P160</f>
        <v>#REF!</v>
      </c>
    </row>
    <row r="161" s="179" customFormat="1" ht="30.75" spans="1:20">
      <c r="A161" s="202">
        <v>185</v>
      </c>
      <c r="B161" s="392" t="s">
        <v>820</v>
      </c>
      <c r="C161" s="68" t="s">
        <v>821</v>
      </c>
      <c r="D161" s="131" t="s">
        <v>822</v>
      </c>
      <c r="E161" s="131" t="s">
        <v>823</v>
      </c>
      <c r="F161" s="131" t="s">
        <v>824</v>
      </c>
      <c r="G161" s="131"/>
      <c r="H161" s="131" t="s">
        <v>226</v>
      </c>
      <c r="I161" s="131" t="s">
        <v>825</v>
      </c>
      <c r="J161" s="203">
        <v>950</v>
      </c>
      <c r="K161" s="203">
        <v>808</v>
      </c>
      <c r="L161" s="203">
        <v>713</v>
      </c>
      <c r="M161" s="203">
        <v>570</v>
      </c>
      <c r="N161" s="225" t="s">
        <v>37</v>
      </c>
      <c r="O161" s="218">
        <v>0</v>
      </c>
      <c r="P161" s="179">
        <f>VLOOKUP(C161,'[1]映射关系 '!$B$5:$F$416,5,0)</f>
        <v>1000</v>
      </c>
      <c r="Q161" s="182" t="e">
        <f>#REF!/#REF!</f>
        <v>#REF!</v>
      </c>
      <c r="R161" s="182" t="e">
        <f>#REF!/#REF!</f>
        <v>#REF!</v>
      </c>
      <c r="S161" s="182" t="e">
        <f>#REF!/#REF!</f>
        <v>#REF!</v>
      </c>
      <c r="T161" s="179" t="e">
        <f>#REF!-P161</f>
        <v>#REF!</v>
      </c>
    </row>
    <row r="162" s="179" customFormat="1" ht="31.5" spans="1:20">
      <c r="A162" s="202">
        <v>186</v>
      </c>
      <c r="B162" s="392" t="s">
        <v>826</v>
      </c>
      <c r="C162" s="68" t="s">
        <v>827</v>
      </c>
      <c r="D162" s="133"/>
      <c r="E162" s="133"/>
      <c r="F162" s="133"/>
      <c r="G162" s="133"/>
      <c r="H162" s="133"/>
      <c r="I162" s="133"/>
      <c r="J162" s="203">
        <v>285</v>
      </c>
      <c r="K162" s="203">
        <v>242</v>
      </c>
      <c r="L162" s="203">
        <v>214</v>
      </c>
      <c r="M162" s="203">
        <v>171</v>
      </c>
      <c r="N162" s="225"/>
      <c r="O162" s="218"/>
      <c r="P162" s="179">
        <f>VLOOKUP(C162,'[1]映射关系 '!$B$5:$F$416,5,0)</f>
        <v>300</v>
      </c>
      <c r="Q162" s="182" t="e">
        <f>#REF!/#REF!</f>
        <v>#REF!</v>
      </c>
      <c r="R162" s="182" t="e">
        <f>#REF!/#REF!</f>
        <v>#REF!</v>
      </c>
      <c r="S162" s="182" t="e">
        <f>#REF!/#REF!</f>
        <v>#REF!</v>
      </c>
      <c r="T162" s="179" t="e">
        <f>#REF!-P162</f>
        <v>#REF!</v>
      </c>
    </row>
    <row r="163" s="179" customFormat="1" ht="47.25" spans="1:20">
      <c r="A163" s="202">
        <v>187</v>
      </c>
      <c r="B163" s="392" t="s">
        <v>828</v>
      </c>
      <c r="C163" s="68" t="s">
        <v>829</v>
      </c>
      <c r="D163" s="135"/>
      <c r="E163" s="135"/>
      <c r="F163" s="135"/>
      <c r="G163" s="135"/>
      <c r="H163" s="135"/>
      <c r="I163" s="135"/>
      <c r="J163" s="203">
        <v>950</v>
      </c>
      <c r="K163" s="203">
        <v>808</v>
      </c>
      <c r="L163" s="203">
        <v>713</v>
      </c>
      <c r="M163" s="203">
        <v>570</v>
      </c>
      <c r="N163" s="203" t="s">
        <v>37</v>
      </c>
      <c r="O163" s="218">
        <v>0</v>
      </c>
      <c r="P163" s="179">
        <f>VLOOKUP(C163,'[1]映射关系 '!$B$5:$F$416,5,0)</f>
        <v>1000</v>
      </c>
      <c r="Q163" s="182" t="e">
        <f>#REF!/#REF!</f>
        <v>#REF!</v>
      </c>
      <c r="R163" s="182" t="e">
        <f>#REF!/#REF!</f>
        <v>#REF!</v>
      </c>
      <c r="S163" s="182" t="e">
        <f>#REF!/#REF!</f>
        <v>#REF!</v>
      </c>
      <c r="T163" s="179" t="e">
        <f>#REF!-P163</f>
        <v>#REF!</v>
      </c>
    </row>
    <row r="164" s="179" customFormat="1" ht="30.75" spans="1:20">
      <c r="A164" s="202">
        <v>188</v>
      </c>
      <c r="B164" s="392" t="s">
        <v>830</v>
      </c>
      <c r="C164" s="68" t="s">
        <v>831</v>
      </c>
      <c r="D164" s="131" t="s">
        <v>832</v>
      </c>
      <c r="E164" s="131" t="s">
        <v>833</v>
      </c>
      <c r="F164" s="131" t="s">
        <v>212</v>
      </c>
      <c r="G164" s="77"/>
      <c r="H164" s="77" t="s">
        <v>226</v>
      </c>
      <c r="I164" s="77"/>
      <c r="J164" s="203">
        <v>951</v>
      </c>
      <c r="K164" s="203">
        <v>808</v>
      </c>
      <c r="L164" s="203">
        <v>713</v>
      </c>
      <c r="M164" s="203">
        <v>570</v>
      </c>
      <c r="N164" s="203" t="s">
        <v>37</v>
      </c>
      <c r="O164" s="218">
        <v>0</v>
      </c>
      <c r="P164" s="179">
        <f>VLOOKUP(C164,'[1]映射关系 '!$B$5:$F$416,5,0)</f>
        <v>1001</v>
      </c>
      <c r="Q164" s="182" t="e">
        <f>#REF!/#REF!</f>
        <v>#REF!</v>
      </c>
      <c r="R164" s="182" t="e">
        <f>#REF!/#REF!</f>
        <v>#REF!</v>
      </c>
      <c r="S164" s="182" t="e">
        <f>#REF!/#REF!</f>
        <v>#REF!</v>
      </c>
      <c r="T164" s="179" t="e">
        <f>#REF!-P164</f>
        <v>#REF!</v>
      </c>
    </row>
    <row r="165" s="179" customFormat="1" ht="31.5" spans="1:20">
      <c r="A165" s="202">
        <v>189</v>
      </c>
      <c r="B165" s="392" t="s">
        <v>834</v>
      </c>
      <c r="C165" s="68" t="s">
        <v>835</v>
      </c>
      <c r="D165" s="135"/>
      <c r="E165" s="135"/>
      <c r="F165" s="135"/>
      <c r="G165" s="79"/>
      <c r="H165" s="79"/>
      <c r="I165" s="79"/>
      <c r="J165" s="203">
        <v>285</v>
      </c>
      <c r="K165" s="203">
        <v>242</v>
      </c>
      <c r="L165" s="203">
        <v>214</v>
      </c>
      <c r="M165" s="203">
        <v>171</v>
      </c>
      <c r="N165" s="203" t="s">
        <v>37</v>
      </c>
      <c r="O165" s="218">
        <v>0</v>
      </c>
      <c r="P165" s="179">
        <f>VLOOKUP(C165,'[1]映射关系 '!$B$5:$F$416,5,0)</f>
        <v>300</v>
      </c>
      <c r="Q165" s="182" t="e">
        <f>#REF!/#REF!</f>
        <v>#REF!</v>
      </c>
      <c r="R165" s="182" t="e">
        <f>#REF!/#REF!</f>
        <v>#REF!</v>
      </c>
      <c r="S165" s="182" t="e">
        <f>#REF!/#REF!</f>
        <v>#REF!</v>
      </c>
      <c r="T165" s="179" t="e">
        <f>#REF!-P165</f>
        <v>#REF!</v>
      </c>
    </row>
    <row r="166" s="179" customFormat="1" ht="31.5" spans="1:20">
      <c r="A166" s="202">
        <v>190</v>
      </c>
      <c r="B166" s="392" t="s">
        <v>836</v>
      </c>
      <c r="C166" s="68" t="s">
        <v>837</v>
      </c>
      <c r="D166" s="131" t="s">
        <v>838</v>
      </c>
      <c r="E166" s="131" t="s">
        <v>839</v>
      </c>
      <c r="F166" s="131" t="s">
        <v>212</v>
      </c>
      <c r="G166" s="77"/>
      <c r="H166" s="77" t="s">
        <v>226</v>
      </c>
      <c r="I166" s="77" t="s">
        <v>840</v>
      </c>
      <c r="J166" s="203">
        <v>568</v>
      </c>
      <c r="K166" s="203">
        <v>494</v>
      </c>
      <c r="L166" s="203">
        <v>437</v>
      </c>
      <c r="M166" s="203">
        <v>350</v>
      </c>
      <c r="N166" s="203" t="s">
        <v>37</v>
      </c>
      <c r="O166" s="218">
        <v>0</v>
      </c>
      <c r="P166" s="179">
        <f>VLOOKUP(C166,'[1]映射关系 '!$B$5:$F$416,5,0)</f>
        <v>598</v>
      </c>
      <c r="Q166" s="182" t="e">
        <f>#REF!/#REF!</f>
        <v>#REF!</v>
      </c>
      <c r="R166" s="182" t="e">
        <f>#REF!/#REF!</f>
        <v>#REF!</v>
      </c>
      <c r="S166" s="182" t="e">
        <f>#REF!/#REF!</f>
        <v>#REF!</v>
      </c>
      <c r="T166" s="179" t="e">
        <f>#REF!-P166</f>
        <v>#REF!</v>
      </c>
    </row>
    <row r="167" s="179" customFormat="1" ht="47.25" spans="1:20">
      <c r="A167" s="202">
        <v>191</v>
      </c>
      <c r="B167" s="392" t="s">
        <v>841</v>
      </c>
      <c r="C167" s="68" t="s">
        <v>842</v>
      </c>
      <c r="D167" s="135"/>
      <c r="E167" s="135"/>
      <c r="F167" s="135"/>
      <c r="G167" s="79"/>
      <c r="H167" s="79"/>
      <c r="I167" s="79"/>
      <c r="J167" s="203">
        <v>170</v>
      </c>
      <c r="K167" s="203">
        <v>148</v>
      </c>
      <c r="L167" s="203">
        <v>131</v>
      </c>
      <c r="M167" s="203">
        <v>105</v>
      </c>
      <c r="N167" s="203" t="s">
        <v>37</v>
      </c>
      <c r="O167" s="218">
        <v>0</v>
      </c>
      <c r="P167" s="179">
        <f>VLOOKUP(C167,'[1]映射关系 '!$B$5:$F$416,5,0)</f>
        <v>179</v>
      </c>
      <c r="Q167" s="182" t="e">
        <f>#REF!/#REF!</f>
        <v>#REF!</v>
      </c>
      <c r="R167" s="182" t="e">
        <f>#REF!/#REF!</f>
        <v>#REF!</v>
      </c>
      <c r="S167" s="182" t="e">
        <f>#REF!/#REF!</f>
        <v>#REF!</v>
      </c>
      <c r="T167" s="179" t="e">
        <f>#REF!-P167</f>
        <v>#REF!</v>
      </c>
    </row>
    <row r="168" s="179" customFormat="1" ht="30.75" spans="1:20">
      <c r="A168" s="202">
        <v>192</v>
      </c>
      <c r="B168" s="392" t="s">
        <v>843</v>
      </c>
      <c r="C168" s="68" t="s">
        <v>844</v>
      </c>
      <c r="D168" s="131" t="s">
        <v>845</v>
      </c>
      <c r="E168" s="131" t="s">
        <v>846</v>
      </c>
      <c r="F168" s="131" t="s">
        <v>847</v>
      </c>
      <c r="G168" s="131"/>
      <c r="H168" s="131" t="s">
        <v>226</v>
      </c>
      <c r="I168" s="131" t="s">
        <v>848</v>
      </c>
      <c r="J168" s="203">
        <v>855</v>
      </c>
      <c r="K168" s="203">
        <v>741</v>
      </c>
      <c r="L168" s="203">
        <v>646</v>
      </c>
      <c r="M168" s="203">
        <v>517</v>
      </c>
      <c r="N168" s="203" t="s">
        <v>37</v>
      </c>
      <c r="O168" s="218">
        <v>0</v>
      </c>
      <c r="P168" s="179">
        <f>VLOOKUP(C168,'[1]映射关系 '!$B$5:$F$416,5,0)</f>
        <v>900</v>
      </c>
      <c r="Q168" s="182" t="e">
        <f>#REF!/#REF!</f>
        <v>#REF!</v>
      </c>
      <c r="R168" s="182" t="e">
        <f>#REF!/#REF!</f>
        <v>#REF!</v>
      </c>
      <c r="S168" s="182" t="e">
        <f>#REF!/#REF!</f>
        <v>#REF!</v>
      </c>
      <c r="T168" s="179" t="e">
        <f>#REF!-P168</f>
        <v>#REF!</v>
      </c>
    </row>
    <row r="169" s="179" customFormat="1" ht="31.5" spans="1:20">
      <c r="A169" s="202">
        <v>193</v>
      </c>
      <c r="B169" s="392" t="s">
        <v>849</v>
      </c>
      <c r="C169" s="68" t="s">
        <v>850</v>
      </c>
      <c r="D169" s="133"/>
      <c r="E169" s="133"/>
      <c r="F169" s="133"/>
      <c r="G169" s="133"/>
      <c r="H169" s="133"/>
      <c r="I169" s="133"/>
      <c r="J169" s="203">
        <v>257</v>
      </c>
      <c r="K169" s="203">
        <v>222</v>
      </c>
      <c r="L169" s="203">
        <v>194</v>
      </c>
      <c r="M169" s="203">
        <v>155</v>
      </c>
      <c r="N169" s="203" t="s">
        <v>37</v>
      </c>
      <c r="O169" s="218">
        <v>0</v>
      </c>
      <c r="P169" s="179">
        <f>VLOOKUP(C169,'[1]映射关系 '!$B$5:$F$416,5,0)</f>
        <v>270</v>
      </c>
      <c r="Q169" s="182" t="e">
        <f>#REF!/#REF!</f>
        <v>#REF!</v>
      </c>
      <c r="R169" s="182" t="e">
        <f>#REF!/#REF!</f>
        <v>#REF!</v>
      </c>
      <c r="S169" s="182" t="e">
        <f>#REF!/#REF!</f>
        <v>#REF!</v>
      </c>
      <c r="T169" s="179" t="e">
        <f>#REF!-P169</f>
        <v>#REF!</v>
      </c>
    </row>
    <row r="170" s="179" customFormat="1" ht="47.25" spans="1:20">
      <c r="A170" s="202">
        <v>194</v>
      </c>
      <c r="B170" s="392" t="s">
        <v>851</v>
      </c>
      <c r="C170" s="68" t="s">
        <v>852</v>
      </c>
      <c r="D170" s="135"/>
      <c r="E170" s="135"/>
      <c r="F170" s="135"/>
      <c r="G170" s="135"/>
      <c r="H170" s="135"/>
      <c r="I170" s="135"/>
      <c r="J170" s="203">
        <v>257</v>
      </c>
      <c r="K170" s="203">
        <v>222</v>
      </c>
      <c r="L170" s="203">
        <v>194</v>
      </c>
      <c r="M170" s="203">
        <v>155</v>
      </c>
      <c r="N170" s="203" t="s">
        <v>37</v>
      </c>
      <c r="O170" s="218">
        <v>0</v>
      </c>
      <c r="P170" s="179">
        <f>VLOOKUP(C170,'[1]映射关系 '!$B$5:$F$416,5,0)</f>
        <v>270</v>
      </c>
      <c r="Q170" s="182" t="e">
        <f>#REF!/#REF!</f>
        <v>#REF!</v>
      </c>
      <c r="R170" s="182" t="e">
        <f>#REF!/#REF!</f>
        <v>#REF!</v>
      </c>
      <c r="S170" s="182" t="e">
        <f>#REF!/#REF!</f>
        <v>#REF!</v>
      </c>
      <c r="T170" s="179" t="e">
        <f>#REF!-P170</f>
        <v>#REF!</v>
      </c>
    </row>
    <row r="171" s="179" customFormat="1" ht="31.5" spans="1:20">
      <c r="A171" s="202">
        <v>195</v>
      </c>
      <c r="B171" s="392" t="s">
        <v>853</v>
      </c>
      <c r="C171" s="68" t="s">
        <v>854</v>
      </c>
      <c r="D171" s="77" t="s">
        <v>855</v>
      </c>
      <c r="E171" s="77" t="s">
        <v>856</v>
      </c>
      <c r="F171" s="131" t="s">
        <v>212</v>
      </c>
      <c r="G171" s="77"/>
      <c r="H171" s="77" t="s">
        <v>226</v>
      </c>
      <c r="I171" s="77"/>
      <c r="J171" s="203">
        <v>1710</v>
      </c>
      <c r="K171" s="203">
        <v>1454</v>
      </c>
      <c r="L171" s="203">
        <v>1235</v>
      </c>
      <c r="M171" s="203">
        <v>988</v>
      </c>
      <c r="N171" s="203" t="s">
        <v>37</v>
      </c>
      <c r="O171" s="218">
        <v>0</v>
      </c>
      <c r="P171" s="179">
        <f>VLOOKUP(C171,'[1]映射关系 '!$B$5:$F$416,5,0)</f>
        <v>1800</v>
      </c>
      <c r="Q171" s="182" t="e">
        <f>#REF!/#REF!</f>
        <v>#REF!</v>
      </c>
      <c r="R171" s="182" t="e">
        <f>#REF!/#REF!</f>
        <v>#REF!</v>
      </c>
      <c r="S171" s="182" t="e">
        <f>#REF!/#REF!</f>
        <v>#REF!</v>
      </c>
      <c r="T171" s="179" t="e">
        <f>#REF!-P171</f>
        <v>#REF!</v>
      </c>
    </row>
    <row r="172" s="179" customFormat="1" ht="47.25" spans="1:20">
      <c r="A172" s="202">
        <v>196</v>
      </c>
      <c r="B172" s="392" t="s">
        <v>857</v>
      </c>
      <c r="C172" s="68" t="s">
        <v>858</v>
      </c>
      <c r="D172" s="79"/>
      <c r="E172" s="79"/>
      <c r="F172" s="135"/>
      <c r="G172" s="79"/>
      <c r="H172" s="79"/>
      <c r="I172" s="79"/>
      <c r="J172" s="203">
        <v>513</v>
      </c>
      <c r="K172" s="203">
        <v>436</v>
      </c>
      <c r="L172" s="203">
        <v>371</v>
      </c>
      <c r="M172" s="203">
        <v>296</v>
      </c>
      <c r="N172" s="203" t="s">
        <v>37</v>
      </c>
      <c r="O172" s="218">
        <v>0</v>
      </c>
      <c r="P172" s="179">
        <f>VLOOKUP(C172,'[1]映射关系 '!$B$5:$F$416,5,0)</f>
        <v>540</v>
      </c>
      <c r="Q172" s="182" t="e">
        <f>#REF!/#REF!</f>
        <v>#REF!</v>
      </c>
      <c r="R172" s="182" t="e">
        <f>#REF!/#REF!</f>
        <v>#REF!</v>
      </c>
      <c r="S172" s="182" t="e">
        <f>#REF!/#REF!</f>
        <v>#REF!</v>
      </c>
      <c r="T172" s="179" t="e">
        <f>#REF!-P172</f>
        <v>#REF!</v>
      </c>
    </row>
    <row r="173" s="179" customFormat="1" ht="31.5" spans="1:20">
      <c r="A173" s="202">
        <v>197</v>
      </c>
      <c r="B173" s="392" t="s">
        <v>859</v>
      </c>
      <c r="C173" s="68" t="s">
        <v>860</v>
      </c>
      <c r="D173" s="77" t="s">
        <v>861</v>
      </c>
      <c r="E173" s="77" t="s">
        <v>862</v>
      </c>
      <c r="F173" s="131" t="s">
        <v>212</v>
      </c>
      <c r="G173" s="77"/>
      <c r="H173" s="77" t="s">
        <v>226</v>
      </c>
      <c r="I173" s="77" t="s">
        <v>863</v>
      </c>
      <c r="J173" s="203">
        <v>2850</v>
      </c>
      <c r="K173" s="203">
        <v>2423</v>
      </c>
      <c r="L173" s="203">
        <v>2062</v>
      </c>
      <c r="M173" s="203">
        <v>1650</v>
      </c>
      <c r="N173" s="203" t="s">
        <v>37</v>
      </c>
      <c r="O173" s="218">
        <v>0</v>
      </c>
      <c r="P173" s="179">
        <f>VLOOKUP(C173,'[1]映射关系 '!$B$5:$F$416,5,0)</f>
        <v>3000</v>
      </c>
      <c r="Q173" s="182" t="e">
        <f>#REF!/#REF!</f>
        <v>#REF!</v>
      </c>
      <c r="R173" s="182" t="e">
        <f>#REF!/#REF!</f>
        <v>#REF!</v>
      </c>
      <c r="S173" s="182" t="e">
        <f>#REF!/#REF!</f>
        <v>#REF!</v>
      </c>
      <c r="T173" s="179" t="e">
        <f>#REF!-P173</f>
        <v>#REF!</v>
      </c>
    </row>
    <row r="174" s="179" customFormat="1" ht="47.25" spans="1:20">
      <c r="A174" s="202">
        <v>198</v>
      </c>
      <c r="B174" s="392" t="s">
        <v>864</v>
      </c>
      <c r="C174" s="68" t="s">
        <v>865</v>
      </c>
      <c r="D174" s="79"/>
      <c r="E174" s="79"/>
      <c r="F174" s="135"/>
      <c r="G174" s="79"/>
      <c r="H174" s="79"/>
      <c r="I174" s="79"/>
      <c r="J174" s="203">
        <v>855</v>
      </c>
      <c r="K174" s="203">
        <v>727</v>
      </c>
      <c r="L174" s="203">
        <v>619</v>
      </c>
      <c r="M174" s="203">
        <v>495</v>
      </c>
      <c r="N174" s="203" t="s">
        <v>37</v>
      </c>
      <c r="O174" s="218">
        <v>0</v>
      </c>
      <c r="P174" s="179">
        <f>VLOOKUP(C174,'[1]映射关系 '!$B$5:$F$416,5,0)</f>
        <v>900</v>
      </c>
      <c r="Q174" s="182" t="e">
        <f>#REF!/#REF!</f>
        <v>#REF!</v>
      </c>
      <c r="R174" s="182" t="e">
        <f>#REF!/#REF!</f>
        <v>#REF!</v>
      </c>
      <c r="S174" s="182" t="e">
        <f>#REF!/#REF!</f>
        <v>#REF!</v>
      </c>
      <c r="T174" s="179" t="e">
        <f>#REF!-P174</f>
        <v>#REF!</v>
      </c>
    </row>
    <row r="175" s="179" customFormat="1" ht="30.75" spans="1:20">
      <c r="A175" s="202">
        <v>199</v>
      </c>
      <c r="B175" s="392" t="s">
        <v>866</v>
      </c>
      <c r="C175" s="68" t="s">
        <v>867</v>
      </c>
      <c r="D175" s="131" t="s">
        <v>868</v>
      </c>
      <c r="E175" s="131" t="s">
        <v>869</v>
      </c>
      <c r="F175" s="131" t="s">
        <v>824</v>
      </c>
      <c r="G175" s="131"/>
      <c r="H175" s="131" t="s">
        <v>226</v>
      </c>
      <c r="I175" s="77" t="s">
        <v>825</v>
      </c>
      <c r="J175" s="203">
        <v>893</v>
      </c>
      <c r="K175" s="203">
        <v>760</v>
      </c>
      <c r="L175" s="203">
        <v>665</v>
      </c>
      <c r="M175" s="203">
        <v>532</v>
      </c>
      <c r="N175" s="203" t="s">
        <v>37</v>
      </c>
      <c r="O175" s="218">
        <v>0</v>
      </c>
      <c r="P175" s="179">
        <f>VLOOKUP(C175,'[1]映射关系 '!$B$5:$F$416,5,0)</f>
        <v>940</v>
      </c>
      <c r="Q175" s="182" t="e">
        <f>#REF!/#REF!</f>
        <v>#REF!</v>
      </c>
      <c r="R175" s="182" t="e">
        <f>#REF!/#REF!</f>
        <v>#REF!</v>
      </c>
      <c r="S175" s="182" t="e">
        <f>#REF!/#REF!</f>
        <v>#REF!</v>
      </c>
      <c r="T175" s="179" t="e">
        <f>#REF!-P175</f>
        <v>#REF!</v>
      </c>
    </row>
    <row r="176" s="179" customFormat="1" ht="31.5" spans="1:20">
      <c r="A176" s="202">
        <v>200</v>
      </c>
      <c r="B176" s="392" t="s">
        <v>870</v>
      </c>
      <c r="C176" s="68" t="s">
        <v>871</v>
      </c>
      <c r="D176" s="133"/>
      <c r="E176" s="133"/>
      <c r="F176" s="133"/>
      <c r="G176" s="133"/>
      <c r="H176" s="133"/>
      <c r="I176" s="81"/>
      <c r="J176" s="203">
        <v>268</v>
      </c>
      <c r="K176" s="203">
        <v>228</v>
      </c>
      <c r="L176" s="203">
        <v>200</v>
      </c>
      <c r="M176" s="203">
        <v>160</v>
      </c>
      <c r="N176" s="203" t="s">
        <v>37</v>
      </c>
      <c r="O176" s="218">
        <v>0</v>
      </c>
      <c r="P176" s="179">
        <f>VLOOKUP(C176,'[1]映射关系 '!$B$5:$F$416,5,0)</f>
        <v>282</v>
      </c>
      <c r="Q176" s="182" t="e">
        <f>#REF!/#REF!</f>
        <v>#REF!</v>
      </c>
      <c r="R176" s="182" t="e">
        <f>#REF!/#REF!</f>
        <v>#REF!</v>
      </c>
      <c r="S176" s="182" t="e">
        <f>#REF!/#REF!</f>
        <v>#REF!</v>
      </c>
      <c r="T176" s="179" t="e">
        <f>#REF!-P176</f>
        <v>#REF!</v>
      </c>
    </row>
    <row r="177" s="179" customFormat="1" ht="47.25" spans="1:20">
      <c r="A177" s="202">
        <v>201</v>
      </c>
      <c r="B177" s="392" t="s">
        <v>872</v>
      </c>
      <c r="C177" s="68" t="s">
        <v>873</v>
      </c>
      <c r="D177" s="135"/>
      <c r="E177" s="135"/>
      <c r="F177" s="135"/>
      <c r="G177" s="135"/>
      <c r="H177" s="135"/>
      <c r="I177" s="79"/>
      <c r="J177" s="203">
        <v>893</v>
      </c>
      <c r="K177" s="203">
        <v>760</v>
      </c>
      <c r="L177" s="203">
        <v>684</v>
      </c>
      <c r="M177" s="203">
        <v>547</v>
      </c>
      <c r="N177" s="203" t="s">
        <v>37</v>
      </c>
      <c r="O177" s="218">
        <v>0</v>
      </c>
      <c r="P177" s="179">
        <f>VLOOKUP(C177,'[1]映射关系 '!$B$5:$F$416,5,0)</f>
        <v>940</v>
      </c>
      <c r="Q177" s="182" t="e">
        <f>#REF!/#REF!</f>
        <v>#REF!</v>
      </c>
      <c r="R177" s="182" t="e">
        <f>#REF!/#REF!</f>
        <v>#REF!</v>
      </c>
      <c r="S177" s="182" t="e">
        <f>#REF!/#REF!</f>
        <v>#REF!</v>
      </c>
      <c r="T177" s="179" t="e">
        <f>#REF!-P177</f>
        <v>#REF!</v>
      </c>
    </row>
    <row r="178" s="179" customFormat="1" ht="31.5" spans="1:20">
      <c r="A178" s="202">
        <v>202</v>
      </c>
      <c r="B178" s="392" t="s">
        <v>874</v>
      </c>
      <c r="C178" s="68" t="s">
        <v>875</v>
      </c>
      <c r="D178" s="131" t="s">
        <v>876</v>
      </c>
      <c r="E178" s="131" t="s">
        <v>877</v>
      </c>
      <c r="F178" s="131" t="s">
        <v>212</v>
      </c>
      <c r="G178" s="77"/>
      <c r="H178" s="77" t="s">
        <v>226</v>
      </c>
      <c r="I178" s="77"/>
      <c r="J178" s="203">
        <v>852</v>
      </c>
      <c r="K178" s="203">
        <v>732</v>
      </c>
      <c r="L178" s="203">
        <v>627</v>
      </c>
      <c r="M178" s="203">
        <v>502</v>
      </c>
      <c r="N178" s="203" t="s">
        <v>37</v>
      </c>
      <c r="O178" s="218">
        <v>0</v>
      </c>
      <c r="P178" s="179">
        <f>VLOOKUP(C178,'[1]映射关系 '!$B$5:$F$416,5,0)</f>
        <v>897</v>
      </c>
      <c r="Q178" s="182" t="e">
        <f>#REF!/#REF!</f>
        <v>#REF!</v>
      </c>
      <c r="R178" s="182" t="e">
        <f>#REF!/#REF!</f>
        <v>#REF!</v>
      </c>
      <c r="S178" s="182" t="e">
        <f>#REF!/#REF!</f>
        <v>#REF!</v>
      </c>
      <c r="T178" s="179" t="e">
        <f>#REF!-P178</f>
        <v>#REF!</v>
      </c>
    </row>
    <row r="179" s="179" customFormat="1" ht="47.25" spans="1:20">
      <c r="A179" s="202">
        <v>203</v>
      </c>
      <c r="B179" s="392" t="s">
        <v>878</v>
      </c>
      <c r="C179" s="68" t="s">
        <v>879</v>
      </c>
      <c r="D179" s="135"/>
      <c r="E179" s="135"/>
      <c r="F179" s="135"/>
      <c r="G179" s="79"/>
      <c r="H179" s="79"/>
      <c r="I179" s="79"/>
      <c r="J179" s="203">
        <v>256</v>
      </c>
      <c r="K179" s="203">
        <v>220</v>
      </c>
      <c r="L179" s="203">
        <v>188</v>
      </c>
      <c r="M179" s="203">
        <v>151</v>
      </c>
      <c r="N179" s="203" t="s">
        <v>37</v>
      </c>
      <c r="O179" s="218">
        <v>0</v>
      </c>
      <c r="P179" s="179">
        <f>VLOOKUP(C179,'[1]映射关系 '!$B$5:$F$416,5,0)</f>
        <v>269</v>
      </c>
      <c r="Q179" s="182" t="e">
        <f>#REF!/#REF!</f>
        <v>#REF!</v>
      </c>
      <c r="R179" s="182" t="e">
        <f>#REF!/#REF!</f>
        <v>#REF!</v>
      </c>
      <c r="S179" s="182" t="e">
        <f>#REF!/#REF!</f>
        <v>#REF!</v>
      </c>
      <c r="T179" s="179" t="e">
        <f>#REF!-P179</f>
        <v>#REF!</v>
      </c>
    </row>
    <row r="180" s="179" customFormat="1" ht="31.5" spans="1:20">
      <c r="A180" s="202">
        <v>204</v>
      </c>
      <c r="B180" s="392" t="s">
        <v>880</v>
      </c>
      <c r="C180" s="68" t="s">
        <v>881</v>
      </c>
      <c r="D180" s="131" t="s">
        <v>882</v>
      </c>
      <c r="E180" s="131" t="s">
        <v>883</v>
      </c>
      <c r="F180" s="131" t="s">
        <v>212</v>
      </c>
      <c r="G180" s="77"/>
      <c r="H180" s="77" t="s">
        <v>226</v>
      </c>
      <c r="I180" s="77"/>
      <c r="J180" s="203">
        <v>980</v>
      </c>
      <c r="K180" s="203">
        <v>850</v>
      </c>
      <c r="L180" s="203">
        <v>750</v>
      </c>
      <c r="M180" s="203">
        <v>600</v>
      </c>
      <c r="N180" s="203" t="s">
        <v>37</v>
      </c>
      <c r="O180" s="218">
        <v>0</v>
      </c>
      <c r="P180" s="179">
        <f>VLOOKUP(C180,'[1]映射关系 '!$B$5:$F$416,5,0)</f>
        <v>980</v>
      </c>
      <c r="Q180" s="182" t="e">
        <f>#REF!/#REF!</f>
        <v>#REF!</v>
      </c>
      <c r="R180" s="182" t="e">
        <f>#REF!/#REF!</f>
        <v>#REF!</v>
      </c>
      <c r="S180" s="182" t="e">
        <f>#REF!/#REF!</f>
        <v>#REF!</v>
      </c>
      <c r="T180" s="179" t="e">
        <f>#REF!-P180</f>
        <v>#REF!</v>
      </c>
    </row>
    <row r="181" s="179" customFormat="1" ht="47.25" spans="1:20">
      <c r="A181" s="202">
        <v>205</v>
      </c>
      <c r="B181" s="392" t="s">
        <v>884</v>
      </c>
      <c r="C181" s="68" t="s">
        <v>885</v>
      </c>
      <c r="D181" s="135"/>
      <c r="E181" s="135"/>
      <c r="F181" s="135"/>
      <c r="G181" s="79"/>
      <c r="H181" s="79"/>
      <c r="I181" s="79"/>
      <c r="J181" s="203">
        <v>294</v>
      </c>
      <c r="K181" s="203">
        <v>255</v>
      </c>
      <c r="L181" s="203">
        <v>225</v>
      </c>
      <c r="M181" s="203">
        <v>180</v>
      </c>
      <c r="N181" s="203" t="s">
        <v>37</v>
      </c>
      <c r="O181" s="218">
        <v>0</v>
      </c>
      <c r="P181" s="179">
        <f>VLOOKUP(C181,'[1]映射关系 '!$B$5:$F$416,5,0)</f>
        <v>294</v>
      </c>
      <c r="Q181" s="182" t="e">
        <f>#REF!/#REF!</f>
        <v>#REF!</v>
      </c>
      <c r="R181" s="182" t="e">
        <f>#REF!/#REF!</f>
        <v>#REF!</v>
      </c>
      <c r="S181" s="182" t="e">
        <f>#REF!/#REF!</f>
        <v>#REF!</v>
      </c>
      <c r="T181" s="179" t="e">
        <f>#REF!-P181</f>
        <v>#REF!</v>
      </c>
    </row>
    <row r="182" s="179" customFormat="1" ht="30.75" spans="1:20">
      <c r="A182" s="202">
        <v>206</v>
      </c>
      <c r="B182" s="392" t="s">
        <v>886</v>
      </c>
      <c r="C182" s="68" t="s">
        <v>887</v>
      </c>
      <c r="D182" s="131" t="s">
        <v>888</v>
      </c>
      <c r="E182" s="131" t="s">
        <v>889</v>
      </c>
      <c r="F182" s="131" t="s">
        <v>212</v>
      </c>
      <c r="G182" s="77"/>
      <c r="H182" s="77" t="s">
        <v>226</v>
      </c>
      <c r="I182" s="77"/>
      <c r="J182" s="203">
        <v>570</v>
      </c>
      <c r="K182" s="203">
        <v>494</v>
      </c>
      <c r="L182" s="203">
        <v>428</v>
      </c>
      <c r="M182" s="203">
        <v>342</v>
      </c>
      <c r="N182" s="203" t="s">
        <v>37</v>
      </c>
      <c r="O182" s="218">
        <v>0</v>
      </c>
      <c r="P182" s="179">
        <f>VLOOKUP(C182,'[1]映射关系 '!$B$5:$F$416,5,0)</f>
        <v>600</v>
      </c>
      <c r="Q182" s="182" t="e">
        <f>#REF!/#REF!</f>
        <v>#REF!</v>
      </c>
      <c r="R182" s="182" t="e">
        <f>#REF!/#REF!</f>
        <v>#REF!</v>
      </c>
      <c r="S182" s="182" t="e">
        <f>#REF!/#REF!</f>
        <v>#REF!</v>
      </c>
      <c r="T182" s="179" t="e">
        <f>#REF!-P182</f>
        <v>#REF!</v>
      </c>
    </row>
    <row r="183" s="179" customFormat="1" ht="31.5" spans="1:20">
      <c r="A183" s="202">
        <v>207</v>
      </c>
      <c r="B183" s="392" t="s">
        <v>890</v>
      </c>
      <c r="C183" s="68" t="s">
        <v>891</v>
      </c>
      <c r="D183" s="135"/>
      <c r="E183" s="135"/>
      <c r="F183" s="135"/>
      <c r="G183" s="79"/>
      <c r="H183" s="79"/>
      <c r="I183" s="79"/>
      <c r="J183" s="203">
        <v>171</v>
      </c>
      <c r="K183" s="203">
        <v>148</v>
      </c>
      <c r="L183" s="203">
        <v>128</v>
      </c>
      <c r="M183" s="203">
        <v>103</v>
      </c>
      <c r="N183" s="203" t="s">
        <v>37</v>
      </c>
      <c r="O183" s="218">
        <v>0</v>
      </c>
      <c r="P183" s="179">
        <f>VLOOKUP(C183,'[1]映射关系 '!$B$5:$F$416,5,0)</f>
        <v>180</v>
      </c>
      <c r="Q183" s="182" t="e">
        <f>#REF!/#REF!</f>
        <v>#REF!</v>
      </c>
      <c r="R183" s="182" t="e">
        <f>#REF!/#REF!</f>
        <v>#REF!</v>
      </c>
      <c r="S183" s="182" t="e">
        <f>#REF!/#REF!</f>
        <v>#REF!</v>
      </c>
      <c r="T183" s="179" t="e">
        <f>#REF!-P183</f>
        <v>#REF!</v>
      </c>
    </row>
    <row r="184" s="179" customFormat="1" ht="30.75" spans="1:20">
      <c r="A184" s="202">
        <v>208</v>
      </c>
      <c r="B184" s="392" t="s">
        <v>892</v>
      </c>
      <c r="C184" s="68" t="s">
        <v>893</v>
      </c>
      <c r="D184" s="131" t="s">
        <v>894</v>
      </c>
      <c r="E184" s="131" t="s">
        <v>895</v>
      </c>
      <c r="F184" s="131" t="s">
        <v>212</v>
      </c>
      <c r="G184" s="77"/>
      <c r="H184" s="77" t="s">
        <v>226</v>
      </c>
      <c r="I184" s="131" t="s">
        <v>896</v>
      </c>
      <c r="J184" s="203">
        <v>852</v>
      </c>
      <c r="K184" s="203">
        <v>732</v>
      </c>
      <c r="L184" s="203">
        <v>627</v>
      </c>
      <c r="M184" s="203">
        <v>502</v>
      </c>
      <c r="N184" s="203" t="s">
        <v>37</v>
      </c>
      <c r="O184" s="218">
        <v>0</v>
      </c>
      <c r="P184" s="179">
        <f>VLOOKUP(C184,'[1]映射关系 '!$B$5:$F$416,5,0)</f>
        <v>897</v>
      </c>
      <c r="Q184" s="182" t="e">
        <f>#REF!/#REF!</f>
        <v>#REF!</v>
      </c>
      <c r="R184" s="182" t="e">
        <f>#REF!/#REF!</f>
        <v>#REF!</v>
      </c>
      <c r="S184" s="182" t="e">
        <f>#REF!/#REF!</f>
        <v>#REF!</v>
      </c>
      <c r="T184" s="179" t="e">
        <f>#REF!-P184</f>
        <v>#REF!</v>
      </c>
    </row>
    <row r="185" s="179" customFormat="1" ht="31.5" spans="1:20">
      <c r="A185" s="202">
        <v>209</v>
      </c>
      <c r="B185" s="392" t="s">
        <v>897</v>
      </c>
      <c r="C185" s="68" t="s">
        <v>898</v>
      </c>
      <c r="D185" s="135"/>
      <c r="E185" s="135"/>
      <c r="F185" s="135"/>
      <c r="G185" s="79"/>
      <c r="H185" s="79"/>
      <c r="I185" s="135"/>
      <c r="J185" s="203">
        <v>256</v>
      </c>
      <c r="K185" s="203">
        <v>220</v>
      </c>
      <c r="L185" s="203">
        <v>188</v>
      </c>
      <c r="M185" s="203">
        <v>151</v>
      </c>
      <c r="N185" s="203" t="s">
        <v>37</v>
      </c>
      <c r="O185" s="218">
        <v>0</v>
      </c>
      <c r="P185" s="179">
        <f>VLOOKUP(C185,'[1]映射关系 '!$B$5:$F$416,5,0)</f>
        <v>269</v>
      </c>
      <c r="Q185" s="182" t="e">
        <f>#REF!/#REF!</f>
        <v>#REF!</v>
      </c>
      <c r="R185" s="182" t="e">
        <f>#REF!/#REF!</f>
        <v>#REF!</v>
      </c>
      <c r="S185" s="182" t="e">
        <f>#REF!/#REF!</f>
        <v>#REF!</v>
      </c>
      <c r="T185" s="179" t="e">
        <f>#REF!-P185</f>
        <v>#REF!</v>
      </c>
    </row>
    <row r="186" s="179" customFormat="1" ht="30.75" spans="1:20">
      <c r="A186" s="202">
        <v>210</v>
      </c>
      <c r="B186" s="392" t="s">
        <v>899</v>
      </c>
      <c r="C186" s="68" t="s">
        <v>900</v>
      </c>
      <c r="D186" s="131" t="s">
        <v>901</v>
      </c>
      <c r="E186" s="131" t="s">
        <v>902</v>
      </c>
      <c r="F186" s="131" t="s">
        <v>903</v>
      </c>
      <c r="G186" s="131"/>
      <c r="H186" s="131" t="s">
        <v>226</v>
      </c>
      <c r="I186" s="131" t="s">
        <v>904</v>
      </c>
      <c r="J186" s="203">
        <v>589</v>
      </c>
      <c r="K186" s="203">
        <v>513</v>
      </c>
      <c r="L186" s="203">
        <v>456</v>
      </c>
      <c r="M186" s="203">
        <v>365</v>
      </c>
      <c r="N186" s="203" t="s">
        <v>37</v>
      </c>
      <c r="O186" s="218">
        <v>0</v>
      </c>
      <c r="P186" s="179">
        <f>VLOOKUP(C186,'[1]映射关系 '!$B$5:$F$416,5,0)</f>
        <v>620</v>
      </c>
      <c r="Q186" s="182" t="e">
        <f>#REF!/#REF!</f>
        <v>#REF!</v>
      </c>
      <c r="R186" s="182" t="e">
        <f>#REF!/#REF!</f>
        <v>#REF!</v>
      </c>
      <c r="S186" s="182" t="e">
        <f>#REF!/#REF!</f>
        <v>#REF!</v>
      </c>
      <c r="T186" s="179" t="e">
        <f>#REF!-P186</f>
        <v>#REF!</v>
      </c>
    </row>
    <row r="187" s="179" customFormat="1" ht="31.5" spans="1:20">
      <c r="A187" s="202">
        <v>211</v>
      </c>
      <c r="B187" s="392" t="s">
        <v>905</v>
      </c>
      <c r="C187" s="68" t="s">
        <v>906</v>
      </c>
      <c r="D187" s="133"/>
      <c r="E187" s="133"/>
      <c r="F187" s="133"/>
      <c r="G187" s="133"/>
      <c r="H187" s="133"/>
      <c r="I187" s="133"/>
      <c r="J187" s="203">
        <v>177</v>
      </c>
      <c r="K187" s="203">
        <v>154</v>
      </c>
      <c r="L187" s="203">
        <v>137</v>
      </c>
      <c r="M187" s="203">
        <v>110</v>
      </c>
      <c r="N187" s="203" t="s">
        <v>37</v>
      </c>
      <c r="O187" s="218">
        <v>0</v>
      </c>
      <c r="P187" s="179">
        <f>VLOOKUP(C187,'[1]映射关系 '!$B$5:$F$416,5,0)</f>
        <v>186</v>
      </c>
      <c r="Q187" s="182" t="e">
        <f>#REF!/#REF!</f>
        <v>#REF!</v>
      </c>
      <c r="R187" s="182" t="e">
        <f>#REF!/#REF!</f>
        <v>#REF!</v>
      </c>
      <c r="S187" s="182" t="e">
        <f>#REF!/#REF!</f>
        <v>#REF!</v>
      </c>
      <c r="T187" s="179" t="e">
        <f>#REF!-P187</f>
        <v>#REF!</v>
      </c>
    </row>
    <row r="188" s="179" customFormat="1" ht="47.25" spans="1:20">
      <c r="A188" s="202">
        <v>212</v>
      </c>
      <c r="B188" s="392" t="s">
        <v>907</v>
      </c>
      <c r="C188" s="68" t="s">
        <v>908</v>
      </c>
      <c r="D188" s="135"/>
      <c r="E188" s="135"/>
      <c r="F188" s="135"/>
      <c r="G188" s="135"/>
      <c r="H188" s="135"/>
      <c r="I188" s="135"/>
      <c r="J188" s="203">
        <v>-295</v>
      </c>
      <c r="K188" s="203">
        <v>-261</v>
      </c>
      <c r="L188" s="203">
        <v>-233</v>
      </c>
      <c r="M188" s="203">
        <v>-186</v>
      </c>
      <c r="N188" s="203" t="s">
        <v>37</v>
      </c>
      <c r="O188" s="218">
        <v>0</v>
      </c>
      <c r="P188" s="179">
        <f>VLOOKUP(C188,'[1]映射关系 '!$B$5:$F$416,5,0)</f>
        <v>-310</v>
      </c>
      <c r="Q188" s="182" t="e">
        <f>#REF!/#REF!</f>
        <v>#REF!</v>
      </c>
      <c r="R188" s="182" t="e">
        <f>#REF!/#REF!</f>
        <v>#REF!</v>
      </c>
      <c r="S188" s="182" t="e">
        <f>#REF!/#REF!</f>
        <v>#REF!</v>
      </c>
      <c r="T188" s="179" t="e">
        <f>#REF!-P188</f>
        <v>#REF!</v>
      </c>
    </row>
    <row r="189" s="179" customFormat="1" ht="31.5" spans="1:20">
      <c r="A189" s="202">
        <v>213</v>
      </c>
      <c r="B189" s="392" t="s">
        <v>909</v>
      </c>
      <c r="C189" s="68" t="s">
        <v>910</v>
      </c>
      <c r="D189" s="131" t="s">
        <v>911</v>
      </c>
      <c r="E189" s="131" t="s">
        <v>912</v>
      </c>
      <c r="F189" s="131" t="s">
        <v>212</v>
      </c>
      <c r="G189" s="131" t="s">
        <v>913</v>
      </c>
      <c r="H189" s="131" t="s">
        <v>226</v>
      </c>
      <c r="I189" s="131"/>
      <c r="J189" s="203">
        <v>426</v>
      </c>
      <c r="K189" s="203">
        <v>371</v>
      </c>
      <c r="L189" s="203">
        <v>323</v>
      </c>
      <c r="M189" s="203">
        <v>258</v>
      </c>
      <c r="N189" s="203" t="s">
        <v>37</v>
      </c>
      <c r="O189" s="218">
        <v>0</v>
      </c>
      <c r="P189" s="179">
        <f>VLOOKUP(C189,'[1]映射关系 '!$B$5:$F$416,5,0)</f>
        <v>448</v>
      </c>
      <c r="Q189" s="182" t="e">
        <f>#REF!/#REF!</f>
        <v>#REF!</v>
      </c>
      <c r="R189" s="182" t="e">
        <f>#REF!/#REF!</f>
        <v>#REF!</v>
      </c>
      <c r="S189" s="182" t="e">
        <f>#REF!/#REF!</f>
        <v>#REF!</v>
      </c>
      <c r="T189" s="179" t="e">
        <f>#REF!-P189</f>
        <v>#REF!</v>
      </c>
    </row>
    <row r="190" s="179" customFormat="1" ht="47.25" spans="1:20">
      <c r="A190" s="202">
        <v>214</v>
      </c>
      <c r="B190" s="392" t="s">
        <v>914</v>
      </c>
      <c r="C190" s="68" t="s">
        <v>915</v>
      </c>
      <c r="D190" s="133"/>
      <c r="E190" s="133"/>
      <c r="F190" s="133"/>
      <c r="G190" s="133"/>
      <c r="H190" s="133"/>
      <c r="I190" s="133"/>
      <c r="J190" s="203">
        <v>128</v>
      </c>
      <c r="K190" s="203">
        <v>111</v>
      </c>
      <c r="L190" s="203">
        <v>97</v>
      </c>
      <c r="M190" s="203">
        <v>77</v>
      </c>
      <c r="N190" s="203" t="s">
        <v>37</v>
      </c>
      <c r="O190" s="218">
        <v>0</v>
      </c>
      <c r="P190" s="179">
        <f>VLOOKUP(C190,'[1]映射关系 '!$B$5:$F$416,5,0)</f>
        <v>134</v>
      </c>
      <c r="Q190" s="182" t="e">
        <f>#REF!/#REF!</f>
        <v>#REF!</v>
      </c>
      <c r="R190" s="182" t="e">
        <f>#REF!/#REF!</f>
        <v>#REF!</v>
      </c>
      <c r="S190" s="182" t="e">
        <f>#REF!/#REF!</f>
        <v>#REF!</v>
      </c>
      <c r="T190" s="179" t="e">
        <f>#REF!-P190</f>
        <v>#REF!</v>
      </c>
    </row>
    <row r="191" s="179" customFormat="1" ht="47.25" spans="1:20">
      <c r="A191" s="202">
        <v>215</v>
      </c>
      <c r="B191" s="392" t="s">
        <v>916</v>
      </c>
      <c r="C191" s="68" t="s">
        <v>917</v>
      </c>
      <c r="D191" s="135"/>
      <c r="E191" s="135"/>
      <c r="F191" s="135"/>
      <c r="G191" s="135"/>
      <c r="H191" s="135"/>
      <c r="I191" s="135"/>
      <c r="J191" s="203">
        <v>426</v>
      </c>
      <c r="K191" s="203">
        <v>371</v>
      </c>
      <c r="L191" s="203">
        <v>323</v>
      </c>
      <c r="M191" s="203">
        <v>258</v>
      </c>
      <c r="N191" s="203" t="s">
        <v>37</v>
      </c>
      <c r="O191" s="218">
        <v>0</v>
      </c>
      <c r="P191" s="179">
        <f>VLOOKUP(C191,'[1]映射关系 '!$B$5:$F$416,5,0)</f>
        <v>448</v>
      </c>
      <c r="Q191" s="182" t="e">
        <f>#REF!/#REF!</f>
        <v>#REF!</v>
      </c>
      <c r="R191" s="182" t="e">
        <f>#REF!/#REF!</f>
        <v>#REF!</v>
      </c>
      <c r="S191" s="182" t="e">
        <f>#REF!/#REF!</f>
        <v>#REF!</v>
      </c>
      <c r="T191" s="179" t="e">
        <f>#REF!-P191</f>
        <v>#REF!</v>
      </c>
    </row>
    <row r="192" s="179" customFormat="1" ht="31.5" spans="1:20">
      <c r="A192" s="202">
        <v>216</v>
      </c>
      <c r="B192" s="392" t="s">
        <v>918</v>
      </c>
      <c r="C192" s="68" t="s">
        <v>919</v>
      </c>
      <c r="D192" s="77" t="s">
        <v>920</v>
      </c>
      <c r="E192" s="77" t="s">
        <v>921</v>
      </c>
      <c r="F192" s="131" t="s">
        <v>212</v>
      </c>
      <c r="G192" s="77"/>
      <c r="H192" s="77" t="s">
        <v>226</v>
      </c>
      <c r="I192" s="77"/>
      <c r="J192" s="203">
        <v>312</v>
      </c>
      <c r="K192" s="203">
        <v>276</v>
      </c>
      <c r="L192" s="203">
        <v>247</v>
      </c>
      <c r="M192" s="203">
        <v>198</v>
      </c>
      <c r="N192" s="225" t="s">
        <v>26</v>
      </c>
      <c r="O192" s="218">
        <v>1</v>
      </c>
      <c r="P192" s="179">
        <f>VLOOKUP(C192,'[1]映射关系 '!$B$5:$F$416,5,0)</f>
        <v>328</v>
      </c>
      <c r="Q192" s="182" t="e">
        <f>#REF!/#REF!</f>
        <v>#REF!</v>
      </c>
      <c r="R192" s="182" t="e">
        <f>#REF!/#REF!</f>
        <v>#REF!</v>
      </c>
      <c r="S192" s="182" t="e">
        <f>#REF!/#REF!</f>
        <v>#REF!</v>
      </c>
      <c r="T192" s="179" t="e">
        <f>#REF!-P192</f>
        <v>#REF!</v>
      </c>
    </row>
    <row r="193" s="179" customFormat="1" ht="47.25" spans="1:20">
      <c r="A193" s="202">
        <v>217</v>
      </c>
      <c r="B193" s="392" t="s">
        <v>922</v>
      </c>
      <c r="C193" s="68" t="s">
        <v>923</v>
      </c>
      <c r="D193" s="79"/>
      <c r="E193" s="79"/>
      <c r="F193" s="135"/>
      <c r="G193" s="79"/>
      <c r="H193" s="79"/>
      <c r="I193" s="79"/>
      <c r="J193" s="203">
        <v>94</v>
      </c>
      <c r="K193" s="203">
        <v>83</v>
      </c>
      <c r="L193" s="203">
        <v>74</v>
      </c>
      <c r="M193" s="203">
        <v>59</v>
      </c>
      <c r="N193" s="225"/>
      <c r="O193" s="218"/>
      <c r="P193" s="179">
        <f>VLOOKUP(C193,'[1]映射关系 '!$B$5:$F$416,5,0)</f>
        <v>98</v>
      </c>
      <c r="Q193" s="182" t="e">
        <f>#REF!/#REF!</f>
        <v>#REF!</v>
      </c>
      <c r="R193" s="182" t="e">
        <f>#REF!/#REF!</f>
        <v>#REF!</v>
      </c>
      <c r="S193" s="182" t="e">
        <f>#REF!/#REF!</f>
        <v>#REF!</v>
      </c>
      <c r="T193" s="179" t="e">
        <f>#REF!-P193</f>
        <v>#REF!</v>
      </c>
    </row>
    <row r="194" s="179" customFormat="1" ht="31.5" spans="1:20">
      <c r="A194" s="202">
        <v>218</v>
      </c>
      <c r="B194" s="392" t="s">
        <v>924</v>
      </c>
      <c r="C194" s="68" t="s">
        <v>925</v>
      </c>
      <c r="D194" s="131" t="s">
        <v>926</v>
      </c>
      <c r="E194" s="131" t="s">
        <v>927</v>
      </c>
      <c r="F194" s="131" t="s">
        <v>928</v>
      </c>
      <c r="G194" s="131"/>
      <c r="H194" s="131" t="s">
        <v>226</v>
      </c>
      <c r="I194" s="131"/>
      <c r="J194" s="203">
        <v>1087</v>
      </c>
      <c r="K194" s="203">
        <v>950</v>
      </c>
      <c r="L194" s="203">
        <v>808</v>
      </c>
      <c r="M194" s="203">
        <v>646</v>
      </c>
      <c r="N194" s="203" t="s">
        <v>37</v>
      </c>
      <c r="O194" s="218">
        <v>0</v>
      </c>
      <c r="P194" s="179">
        <f>VLOOKUP(C194,'[1]映射关系 '!$B$5:$F$416,5,0)</f>
        <v>1144</v>
      </c>
      <c r="Q194" s="182" t="e">
        <f>#REF!/#REF!</f>
        <v>#REF!</v>
      </c>
      <c r="R194" s="182" t="e">
        <f>#REF!/#REF!</f>
        <v>#REF!</v>
      </c>
      <c r="S194" s="182" t="e">
        <f>#REF!/#REF!</f>
        <v>#REF!</v>
      </c>
      <c r="T194" s="179" t="e">
        <f>#REF!-P194</f>
        <v>#REF!</v>
      </c>
    </row>
    <row r="195" s="180" customFormat="1" ht="47.25" spans="1:20">
      <c r="A195" s="202">
        <v>219</v>
      </c>
      <c r="B195" s="392" t="s">
        <v>929</v>
      </c>
      <c r="C195" s="68" t="s">
        <v>930</v>
      </c>
      <c r="D195" s="133"/>
      <c r="E195" s="133"/>
      <c r="F195" s="133"/>
      <c r="G195" s="133"/>
      <c r="H195" s="133"/>
      <c r="I195" s="133"/>
      <c r="J195" s="203">
        <v>326</v>
      </c>
      <c r="K195" s="203">
        <v>285</v>
      </c>
      <c r="L195" s="203">
        <v>242</v>
      </c>
      <c r="M195" s="203">
        <v>194</v>
      </c>
      <c r="N195" s="203" t="s">
        <v>37</v>
      </c>
      <c r="O195" s="218">
        <v>0</v>
      </c>
      <c r="P195" s="179">
        <f>VLOOKUP(C195,'[1]映射关系 '!$B$5:$F$416,5,0)</f>
        <v>343</v>
      </c>
      <c r="Q195" s="182" t="e">
        <f>#REF!/#REF!</f>
        <v>#REF!</v>
      </c>
      <c r="R195" s="182" t="e">
        <f>#REF!/#REF!</f>
        <v>#REF!</v>
      </c>
      <c r="S195" s="182" t="e">
        <f>#REF!/#REF!</f>
        <v>#REF!</v>
      </c>
      <c r="T195" s="179" t="e">
        <f>#REF!-P195</f>
        <v>#REF!</v>
      </c>
    </row>
    <row r="196" s="180" customFormat="1" ht="63" spans="1:20">
      <c r="A196" s="202">
        <v>220</v>
      </c>
      <c r="B196" s="392" t="s">
        <v>931</v>
      </c>
      <c r="C196" s="68" t="s">
        <v>932</v>
      </c>
      <c r="D196" s="135"/>
      <c r="E196" s="135"/>
      <c r="F196" s="135"/>
      <c r="G196" s="135"/>
      <c r="H196" s="135"/>
      <c r="I196" s="135"/>
      <c r="J196" s="203">
        <v>326</v>
      </c>
      <c r="K196" s="203">
        <v>285</v>
      </c>
      <c r="L196" s="203">
        <v>242</v>
      </c>
      <c r="M196" s="203">
        <v>194</v>
      </c>
      <c r="N196" s="203" t="s">
        <v>37</v>
      </c>
      <c r="O196" s="218">
        <v>0</v>
      </c>
      <c r="P196" s="179">
        <f>VLOOKUP(C196,'[1]映射关系 '!$B$5:$F$416,5,0)</f>
        <v>343</v>
      </c>
      <c r="Q196" s="182" t="e">
        <f>#REF!/#REF!</f>
        <v>#REF!</v>
      </c>
      <c r="R196" s="182" t="e">
        <f>#REF!/#REF!</f>
        <v>#REF!</v>
      </c>
      <c r="S196" s="182" t="e">
        <f>#REF!/#REF!</f>
        <v>#REF!</v>
      </c>
      <c r="T196" s="179" t="e">
        <f>#REF!-P196</f>
        <v>#REF!</v>
      </c>
    </row>
    <row r="197" s="179" customFormat="1" ht="31.5" spans="1:20">
      <c r="A197" s="202">
        <v>221</v>
      </c>
      <c r="B197" s="392" t="s">
        <v>933</v>
      </c>
      <c r="C197" s="68" t="s">
        <v>934</v>
      </c>
      <c r="D197" s="131" t="s">
        <v>935</v>
      </c>
      <c r="E197" s="131" t="s">
        <v>936</v>
      </c>
      <c r="F197" s="131" t="s">
        <v>212</v>
      </c>
      <c r="G197" s="77"/>
      <c r="H197" s="131" t="s">
        <v>937</v>
      </c>
      <c r="I197" s="229"/>
      <c r="J197" s="203">
        <v>760</v>
      </c>
      <c r="K197" s="203">
        <v>665</v>
      </c>
      <c r="L197" s="203">
        <v>570</v>
      </c>
      <c r="M197" s="203">
        <v>456</v>
      </c>
      <c r="N197" s="225" t="s">
        <v>26</v>
      </c>
      <c r="O197" s="218">
        <v>1</v>
      </c>
      <c r="P197" s="179">
        <f>VLOOKUP(C197,'[1]映射关系 '!$B$5:$F$416,5,0)</f>
        <v>800</v>
      </c>
      <c r="Q197" s="182" t="e">
        <f>#REF!/#REF!</f>
        <v>#REF!</v>
      </c>
      <c r="R197" s="182" t="e">
        <f>#REF!/#REF!</f>
        <v>#REF!</v>
      </c>
      <c r="S197" s="182" t="e">
        <f>#REF!/#REF!</f>
        <v>#REF!</v>
      </c>
      <c r="T197" s="179" t="e">
        <f>#REF!-P197</f>
        <v>#REF!</v>
      </c>
    </row>
    <row r="198" s="179" customFormat="1" ht="47.25" spans="1:20">
      <c r="A198" s="202">
        <v>222</v>
      </c>
      <c r="B198" s="392" t="s">
        <v>938</v>
      </c>
      <c r="C198" s="68" t="s">
        <v>939</v>
      </c>
      <c r="D198" s="135"/>
      <c r="E198" s="135"/>
      <c r="F198" s="135"/>
      <c r="G198" s="79"/>
      <c r="H198" s="135"/>
      <c r="I198" s="229"/>
      <c r="J198" s="203">
        <v>228</v>
      </c>
      <c r="K198" s="203">
        <v>200</v>
      </c>
      <c r="L198" s="203">
        <v>171</v>
      </c>
      <c r="M198" s="203">
        <v>137</v>
      </c>
      <c r="N198" s="225"/>
      <c r="O198" s="218"/>
      <c r="P198" s="179">
        <f>VLOOKUP(C198,'[1]映射关系 '!$B$5:$F$416,5,0)</f>
        <v>240</v>
      </c>
      <c r="Q198" s="182" t="e">
        <f>#REF!/#REF!</f>
        <v>#REF!</v>
      </c>
      <c r="R198" s="182" t="e">
        <f>#REF!/#REF!</f>
        <v>#REF!</v>
      </c>
      <c r="S198" s="182" t="e">
        <f>#REF!/#REF!</f>
        <v>#REF!</v>
      </c>
      <c r="T198" s="179" t="e">
        <f>#REF!-P198</f>
        <v>#REF!</v>
      </c>
    </row>
    <row r="199" s="179" customFormat="1" ht="30.75" spans="1:20">
      <c r="A199" s="202">
        <v>223</v>
      </c>
      <c r="B199" s="392" t="s">
        <v>940</v>
      </c>
      <c r="C199" s="68" t="s">
        <v>941</v>
      </c>
      <c r="D199" s="131" t="s">
        <v>942</v>
      </c>
      <c r="E199" s="131" t="s">
        <v>943</v>
      </c>
      <c r="F199" s="131" t="s">
        <v>212</v>
      </c>
      <c r="G199" s="77"/>
      <c r="H199" s="77" t="s">
        <v>226</v>
      </c>
      <c r="I199" s="77"/>
      <c r="J199" s="203">
        <v>646</v>
      </c>
      <c r="K199" s="203">
        <v>561</v>
      </c>
      <c r="L199" s="203">
        <v>485</v>
      </c>
      <c r="M199" s="203">
        <v>388</v>
      </c>
      <c r="N199" s="225" t="s">
        <v>26</v>
      </c>
      <c r="O199" s="218">
        <v>1</v>
      </c>
      <c r="P199" s="179">
        <f>VLOOKUP(C199,'[1]映射关系 '!$B$5:$F$416,5,0)</f>
        <v>680</v>
      </c>
      <c r="Q199" s="182" t="e">
        <f>#REF!/#REF!</f>
        <v>#REF!</v>
      </c>
      <c r="R199" s="182" t="e">
        <f>#REF!/#REF!</f>
        <v>#REF!</v>
      </c>
      <c r="S199" s="182" t="e">
        <f>#REF!/#REF!</f>
        <v>#REF!</v>
      </c>
      <c r="T199" s="179" t="e">
        <f>#REF!-P199</f>
        <v>#REF!</v>
      </c>
    </row>
    <row r="200" s="179" customFormat="1" ht="47.25" spans="1:20">
      <c r="A200" s="202">
        <v>224</v>
      </c>
      <c r="B200" s="392" t="s">
        <v>944</v>
      </c>
      <c r="C200" s="68" t="s">
        <v>945</v>
      </c>
      <c r="D200" s="135"/>
      <c r="E200" s="135"/>
      <c r="F200" s="135"/>
      <c r="G200" s="79"/>
      <c r="H200" s="79"/>
      <c r="I200" s="79"/>
      <c r="J200" s="203">
        <v>194</v>
      </c>
      <c r="K200" s="203">
        <v>168</v>
      </c>
      <c r="L200" s="203">
        <v>146</v>
      </c>
      <c r="M200" s="203">
        <v>116</v>
      </c>
      <c r="N200" s="225"/>
      <c r="O200" s="218"/>
      <c r="P200" s="179">
        <f>VLOOKUP(C200,'[1]映射关系 '!$B$5:$F$416,5,0)</f>
        <v>204</v>
      </c>
      <c r="Q200" s="182" t="e">
        <f>#REF!/#REF!</f>
        <v>#REF!</v>
      </c>
      <c r="R200" s="182" t="e">
        <f>#REF!/#REF!</f>
        <v>#REF!</v>
      </c>
      <c r="S200" s="182" t="e">
        <f>#REF!/#REF!</f>
        <v>#REF!</v>
      </c>
      <c r="T200" s="179" t="e">
        <f>#REF!-P200</f>
        <v>#REF!</v>
      </c>
    </row>
    <row r="201" s="179" customFormat="1" ht="31.5" spans="1:20">
      <c r="A201" s="202">
        <v>225</v>
      </c>
      <c r="B201" s="392" t="s">
        <v>946</v>
      </c>
      <c r="C201" s="68" t="s">
        <v>947</v>
      </c>
      <c r="D201" s="131" t="s">
        <v>948</v>
      </c>
      <c r="E201" s="131" t="s">
        <v>949</v>
      </c>
      <c r="F201" s="131" t="s">
        <v>212</v>
      </c>
      <c r="G201" s="77"/>
      <c r="H201" s="77" t="s">
        <v>226</v>
      </c>
      <c r="I201" s="77"/>
      <c r="J201" s="203">
        <v>475</v>
      </c>
      <c r="K201" s="203">
        <v>428</v>
      </c>
      <c r="L201" s="203">
        <v>380</v>
      </c>
      <c r="M201" s="203">
        <v>304</v>
      </c>
      <c r="N201" s="225" t="s">
        <v>37</v>
      </c>
      <c r="O201" s="218">
        <v>0</v>
      </c>
      <c r="P201" s="179">
        <f>VLOOKUP(C201,'[1]映射关系 '!$B$5:$F$416,5,0)</f>
        <v>500</v>
      </c>
      <c r="Q201" s="182" t="e">
        <f>#REF!/#REF!</f>
        <v>#REF!</v>
      </c>
      <c r="R201" s="182" t="e">
        <f>#REF!/#REF!</f>
        <v>#REF!</v>
      </c>
      <c r="S201" s="182" t="e">
        <f>#REF!/#REF!</f>
        <v>#REF!</v>
      </c>
      <c r="T201" s="179" t="e">
        <f>#REF!-P201</f>
        <v>#REF!</v>
      </c>
    </row>
    <row r="202" s="179" customFormat="1" ht="47.25" spans="1:20">
      <c r="A202" s="202">
        <v>226</v>
      </c>
      <c r="B202" s="392" t="s">
        <v>950</v>
      </c>
      <c r="C202" s="68" t="s">
        <v>951</v>
      </c>
      <c r="D202" s="135"/>
      <c r="E202" s="135"/>
      <c r="F202" s="135"/>
      <c r="G202" s="79"/>
      <c r="H202" s="79"/>
      <c r="I202" s="79"/>
      <c r="J202" s="203">
        <v>143</v>
      </c>
      <c r="K202" s="203">
        <v>128</v>
      </c>
      <c r="L202" s="203">
        <v>114</v>
      </c>
      <c r="M202" s="203">
        <v>91</v>
      </c>
      <c r="N202" s="225"/>
      <c r="O202" s="218"/>
      <c r="P202" s="179">
        <f>VLOOKUP(C202,'[1]映射关系 '!$B$5:$F$416,5,0)</f>
        <v>150</v>
      </c>
      <c r="Q202" s="182" t="e">
        <f>#REF!/#REF!</f>
        <v>#REF!</v>
      </c>
      <c r="R202" s="182" t="e">
        <f>#REF!/#REF!</f>
        <v>#REF!</v>
      </c>
      <c r="S202" s="182" t="e">
        <f>#REF!/#REF!</f>
        <v>#REF!</v>
      </c>
      <c r="T202" s="179" t="e">
        <f>#REF!-P202</f>
        <v>#REF!</v>
      </c>
    </row>
    <row r="203" s="179" customFormat="1" ht="31.5" spans="1:20">
      <c r="A203" s="202">
        <v>227</v>
      </c>
      <c r="B203" s="392" t="s">
        <v>952</v>
      </c>
      <c r="C203" s="68" t="s">
        <v>953</v>
      </c>
      <c r="D203" s="131" t="s">
        <v>954</v>
      </c>
      <c r="E203" s="131" t="s">
        <v>955</v>
      </c>
      <c r="F203" s="131" t="s">
        <v>212</v>
      </c>
      <c r="G203" s="77"/>
      <c r="H203" s="77" t="s">
        <v>226</v>
      </c>
      <c r="I203" s="77"/>
      <c r="J203" s="203">
        <v>213</v>
      </c>
      <c r="K203" s="203">
        <v>190</v>
      </c>
      <c r="L203" s="203">
        <v>171</v>
      </c>
      <c r="M203" s="203">
        <v>137</v>
      </c>
      <c r="N203" s="225" t="s">
        <v>37</v>
      </c>
      <c r="O203" s="218">
        <v>0</v>
      </c>
      <c r="P203" s="179">
        <f>VLOOKUP(C203,'[1]映射关系 '!$B$5:$F$416,5,0)</f>
        <v>224</v>
      </c>
      <c r="Q203" s="182" t="e">
        <f>#REF!/#REF!</f>
        <v>#REF!</v>
      </c>
      <c r="R203" s="182" t="e">
        <f>#REF!/#REF!</f>
        <v>#REF!</v>
      </c>
      <c r="S203" s="182" t="e">
        <f>#REF!/#REF!</f>
        <v>#REF!</v>
      </c>
      <c r="T203" s="179" t="e">
        <f>#REF!-P203</f>
        <v>#REF!</v>
      </c>
    </row>
    <row r="204" s="179" customFormat="1" ht="47.25" spans="1:20">
      <c r="A204" s="202">
        <v>228</v>
      </c>
      <c r="B204" s="392" t="s">
        <v>956</v>
      </c>
      <c r="C204" s="68" t="s">
        <v>957</v>
      </c>
      <c r="D204" s="135"/>
      <c r="E204" s="135"/>
      <c r="F204" s="135"/>
      <c r="G204" s="79"/>
      <c r="H204" s="79"/>
      <c r="I204" s="79"/>
      <c r="J204" s="203">
        <v>64</v>
      </c>
      <c r="K204" s="203">
        <v>57</v>
      </c>
      <c r="L204" s="203">
        <v>51</v>
      </c>
      <c r="M204" s="203">
        <v>41</v>
      </c>
      <c r="N204" s="225"/>
      <c r="O204" s="218"/>
      <c r="P204" s="179">
        <f>VLOOKUP(C204,'[1]映射关系 '!$B$5:$F$416,5,0)</f>
        <v>67</v>
      </c>
      <c r="Q204" s="182" t="e">
        <f>#REF!/#REF!</f>
        <v>#REF!</v>
      </c>
      <c r="R204" s="182" t="e">
        <f>#REF!/#REF!</f>
        <v>#REF!</v>
      </c>
      <c r="S204" s="182" t="e">
        <f>#REF!/#REF!</f>
        <v>#REF!</v>
      </c>
      <c r="T204" s="179" t="e">
        <f>#REF!-P204</f>
        <v>#REF!</v>
      </c>
    </row>
    <row r="205" s="179" customFormat="1" ht="94.5" spans="1:20">
      <c r="A205" s="202">
        <v>229</v>
      </c>
      <c r="B205" s="392" t="s">
        <v>958</v>
      </c>
      <c r="C205" s="68" t="s">
        <v>959</v>
      </c>
      <c r="D205" s="93" t="s">
        <v>960</v>
      </c>
      <c r="E205" s="229" t="s">
        <v>693</v>
      </c>
      <c r="F205" s="243"/>
      <c r="G205" s="243"/>
      <c r="H205" s="95" t="s">
        <v>392</v>
      </c>
      <c r="I205" s="229" t="s">
        <v>961</v>
      </c>
      <c r="J205" s="203" t="s">
        <v>962</v>
      </c>
      <c r="K205" s="203" t="s">
        <v>962</v>
      </c>
      <c r="L205" s="203" t="s">
        <v>962</v>
      </c>
      <c r="M205" s="203" t="s">
        <v>962</v>
      </c>
      <c r="N205" s="203" t="s">
        <v>26</v>
      </c>
      <c r="O205" s="218">
        <v>1</v>
      </c>
      <c r="P205" s="179" t="str">
        <f>VLOOKUP(C205,'[1]映射关系 '!$B$5:$F$416,5,0)</f>
        <v>市场调节价</v>
      </c>
      <c r="Q205" s="182"/>
      <c r="R205" s="182"/>
      <c r="S205" s="182"/>
    </row>
    <row r="206" s="179" customFormat="1" ht="94.5" spans="1:20">
      <c r="A206" s="202">
        <v>230</v>
      </c>
      <c r="B206" s="392" t="s">
        <v>963</v>
      </c>
      <c r="C206" s="68" t="s">
        <v>964</v>
      </c>
      <c r="D206" s="93" t="s">
        <v>965</v>
      </c>
      <c r="E206" s="229" t="s">
        <v>693</v>
      </c>
      <c r="F206" s="243"/>
      <c r="G206" s="229"/>
      <c r="H206" s="95" t="s">
        <v>392</v>
      </c>
      <c r="I206" s="229" t="s">
        <v>961</v>
      </c>
      <c r="J206" s="203" t="s">
        <v>962</v>
      </c>
      <c r="K206" s="203" t="s">
        <v>962</v>
      </c>
      <c r="L206" s="203" t="s">
        <v>962</v>
      </c>
      <c r="M206" s="203" t="s">
        <v>962</v>
      </c>
      <c r="N206" s="203" t="s">
        <v>26</v>
      </c>
      <c r="O206" s="218">
        <v>1</v>
      </c>
      <c r="P206" s="179" t="str">
        <f>VLOOKUP(C206,'[1]映射关系 '!$B$5:$F$416,5,0)</f>
        <v>市场调节价</v>
      </c>
      <c r="Q206" s="182"/>
      <c r="R206" s="182"/>
      <c r="S206" s="182"/>
    </row>
    <row r="207" s="179" customFormat="1" ht="94.5" spans="1:20">
      <c r="A207" s="202">
        <v>231</v>
      </c>
      <c r="B207" s="392" t="s">
        <v>966</v>
      </c>
      <c r="C207" s="68" t="s">
        <v>967</v>
      </c>
      <c r="D207" s="93" t="s">
        <v>968</v>
      </c>
      <c r="E207" s="229" t="s">
        <v>969</v>
      </c>
      <c r="F207" s="229"/>
      <c r="G207" s="229"/>
      <c r="H207" s="95" t="s">
        <v>226</v>
      </c>
      <c r="I207" s="229" t="s">
        <v>961</v>
      </c>
      <c r="J207" s="203">
        <v>2470</v>
      </c>
      <c r="K207" s="203">
        <v>2090</v>
      </c>
      <c r="L207" s="203">
        <v>1805</v>
      </c>
      <c r="M207" s="203">
        <v>1444</v>
      </c>
      <c r="N207" s="203" t="s">
        <v>26</v>
      </c>
      <c r="O207" s="218">
        <v>1</v>
      </c>
      <c r="P207" s="179">
        <f>VLOOKUP(C207,'[1]映射关系 '!$B$5:$F$416,5,0)</f>
        <v>2600</v>
      </c>
      <c r="Q207" s="182" t="e">
        <f>#REF!/#REF!</f>
        <v>#REF!</v>
      </c>
      <c r="R207" s="182" t="e">
        <f>#REF!/#REF!</f>
        <v>#REF!</v>
      </c>
      <c r="S207" s="182" t="e">
        <f>#REF!/#REF!</f>
        <v>#REF!</v>
      </c>
      <c r="T207" s="179" t="e">
        <f>#REF!-P207</f>
        <v>#REF!</v>
      </c>
    </row>
    <row r="208" s="179" customFormat="1" ht="78.75" spans="1:20">
      <c r="A208" s="202">
        <v>232</v>
      </c>
      <c r="B208" s="392" t="s">
        <v>970</v>
      </c>
      <c r="C208" s="68" t="s">
        <v>971</v>
      </c>
      <c r="D208" s="93" t="s">
        <v>972</v>
      </c>
      <c r="E208" s="229" t="s">
        <v>973</v>
      </c>
      <c r="F208" s="229"/>
      <c r="G208" s="229"/>
      <c r="H208" s="95" t="s">
        <v>226</v>
      </c>
      <c r="I208" s="229" t="s">
        <v>961</v>
      </c>
      <c r="J208" s="203" t="s">
        <v>962</v>
      </c>
      <c r="K208" s="203" t="s">
        <v>962</v>
      </c>
      <c r="L208" s="203" t="s">
        <v>962</v>
      </c>
      <c r="M208" s="203" t="s">
        <v>962</v>
      </c>
      <c r="N208" s="203" t="s">
        <v>26</v>
      </c>
      <c r="O208" s="218">
        <v>1</v>
      </c>
      <c r="P208" s="179" t="str">
        <f>VLOOKUP(C208,'[1]映射关系 '!$B$5:$F$416,5,0)</f>
        <v>市场调节价</v>
      </c>
      <c r="Q208" s="182"/>
      <c r="R208" s="182"/>
      <c r="S208" s="182"/>
    </row>
    <row r="209" s="179" customFormat="1" ht="78.75" spans="1:19">
      <c r="A209" s="202">
        <v>233</v>
      </c>
      <c r="B209" s="392" t="s">
        <v>974</v>
      </c>
      <c r="C209" s="68" t="s">
        <v>975</v>
      </c>
      <c r="D209" s="93" t="s">
        <v>976</v>
      </c>
      <c r="E209" s="229" t="s">
        <v>973</v>
      </c>
      <c r="F209" s="229"/>
      <c r="G209" s="229"/>
      <c r="H209" s="95" t="s">
        <v>226</v>
      </c>
      <c r="I209" s="229" t="s">
        <v>961</v>
      </c>
      <c r="J209" s="203" t="s">
        <v>962</v>
      </c>
      <c r="K209" s="203" t="s">
        <v>962</v>
      </c>
      <c r="L209" s="203" t="s">
        <v>962</v>
      </c>
      <c r="M209" s="203" t="s">
        <v>962</v>
      </c>
      <c r="N209" s="203" t="s">
        <v>26</v>
      </c>
      <c r="O209" s="218">
        <v>1</v>
      </c>
      <c r="P209" s="179" t="str">
        <f>VLOOKUP(C209,'[1]映射关系 '!$B$5:$F$416,5,0)</f>
        <v>市场调节价</v>
      </c>
      <c r="Q209" s="182"/>
      <c r="R209" s="182"/>
      <c r="S209" s="182"/>
    </row>
    <row r="210" s="179" customFormat="1" ht="409" customHeight="1" spans="1:19">
      <c r="A210" s="244" t="s">
        <v>977</v>
      </c>
      <c r="B210" s="244"/>
      <c r="C210" s="244"/>
      <c r="D210" s="244"/>
      <c r="E210" s="244"/>
      <c r="F210" s="244"/>
      <c r="G210" s="244"/>
      <c r="H210" s="244"/>
      <c r="I210" s="244"/>
      <c r="J210" s="244"/>
      <c r="K210" s="244"/>
      <c r="L210" s="244"/>
      <c r="M210" s="244"/>
      <c r="N210" s="244"/>
      <c r="O210" s="244"/>
      <c r="Q210" s="182"/>
      <c r="R210" s="182"/>
      <c r="S210" s="182"/>
    </row>
  </sheetData>
  <mergeCells count="583">
    <mergeCell ref="A2:O2"/>
    <mergeCell ref="J5:M5"/>
    <mergeCell ref="A6:C6"/>
    <mergeCell ref="D6:I6"/>
    <mergeCell ref="A21:C21"/>
    <mergeCell ref="D21:I21"/>
    <mergeCell ref="A48:C48"/>
    <mergeCell ref="D48:H48"/>
    <mergeCell ref="A210:O210"/>
    <mergeCell ref="A3:A5"/>
    <mergeCell ref="B3:B5"/>
    <mergeCell ref="C3:C5"/>
    <mergeCell ref="D3:D5"/>
    <mergeCell ref="D7:D8"/>
    <mergeCell ref="D11:D14"/>
    <mergeCell ref="D15:D16"/>
    <mergeCell ref="D22:D23"/>
    <mergeCell ref="D24:D25"/>
    <mergeCell ref="D28:D30"/>
    <mergeCell ref="D31:D32"/>
    <mergeCell ref="D33:D35"/>
    <mergeCell ref="D42:D43"/>
    <mergeCell ref="D46:D47"/>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5"/>
    <mergeCell ref="D96:D97"/>
    <mergeCell ref="D98:D100"/>
    <mergeCell ref="D101:D102"/>
    <mergeCell ref="D103:D104"/>
    <mergeCell ref="D105:D107"/>
    <mergeCell ref="D108:D109"/>
    <mergeCell ref="D110:D111"/>
    <mergeCell ref="D112:D114"/>
    <mergeCell ref="D115:D116"/>
    <mergeCell ref="D117:D118"/>
    <mergeCell ref="D119:D122"/>
    <mergeCell ref="D123:D125"/>
    <mergeCell ref="D126: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3"/>
    <mergeCell ref="D164:D165"/>
    <mergeCell ref="D166:D167"/>
    <mergeCell ref="D168:D170"/>
    <mergeCell ref="D171:D172"/>
    <mergeCell ref="D173:D174"/>
    <mergeCell ref="D175:D177"/>
    <mergeCell ref="D178:D179"/>
    <mergeCell ref="D180:D181"/>
    <mergeCell ref="D182:D183"/>
    <mergeCell ref="D184:D185"/>
    <mergeCell ref="D186:D188"/>
    <mergeCell ref="D189:D191"/>
    <mergeCell ref="D192:D193"/>
    <mergeCell ref="D194:D196"/>
    <mergeCell ref="D197:D198"/>
    <mergeCell ref="D199:D200"/>
    <mergeCell ref="D201:D202"/>
    <mergeCell ref="D203:D204"/>
    <mergeCell ref="E3:E5"/>
    <mergeCell ref="E7:E8"/>
    <mergeCell ref="E11:E14"/>
    <mergeCell ref="E15:E16"/>
    <mergeCell ref="E22:E23"/>
    <mergeCell ref="E24:E25"/>
    <mergeCell ref="E28:E30"/>
    <mergeCell ref="E31:E32"/>
    <mergeCell ref="E33:E35"/>
    <mergeCell ref="E42:E43"/>
    <mergeCell ref="E46:E47"/>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5"/>
    <mergeCell ref="E96:E97"/>
    <mergeCell ref="E98:E100"/>
    <mergeCell ref="E101:E102"/>
    <mergeCell ref="E103:E104"/>
    <mergeCell ref="E105:E107"/>
    <mergeCell ref="E108:E109"/>
    <mergeCell ref="E110:E111"/>
    <mergeCell ref="E112:E114"/>
    <mergeCell ref="E115:E116"/>
    <mergeCell ref="E117:E118"/>
    <mergeCell ref="E119:E122"/>
    <mergeCell ref="E123:E125"/>
    <mergeCell ref="E126: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3"/>
    <mergeCell ref="E164:E165"/>
    <mergeCell ref="E166:E167"/>
    <mergeCell ref="E168:E170"/>
    <mergeCell ref="E171:E172"/>
    <mergeCell ref="E173:E174"/>
    <mergeCell ref="E175:E177"/>
    <mergeCell ref="E178:E179"/>
    <mergeCell ref="E180:E181"/>
    <mergeCell ref="E182:E183"/>
    <mergeCell ref="E184:E185"/>
    <mergeCell ref="E186:E188"/>
    <mergeCell ref="E189:E191"/>
    <mergeCell ref="E192:E193"/>
    <mergeCell ref="E194:E196"/>
    <mergeCell ref="E197:E198"/>
    <mergeCell ref="E199:E200"/>
    <mergeCell ref="E201:E202"/>
    <mergeCell ref="E203:E204"/>
    <mergeCell ref="F3:F5"/>
    <mergeCell ref="F7:F8"/>
    <mergeCell ref="F11:F14"/>
    <mergeCell ref="F15:F16"/>
    <mergeCell ref="F22:F23"/>
    <mergeCell ref="F24:F25"/>
    <mergeCell ref="F28:F30"/>
    <mergeCell ref="F31:F32"/>
    <mergeCell ref="F33:F35"/>
    <mergeCell ref="F42:F43"/>
    <mergeCell ref="F46:F47"/>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5"/>
    <mergeCell ref="F96:F97"/>
    <mergeCell ref="F98:F100"/>
    <mergeCell ref="F101:F102"/>
    <mergeCell ref="F103:F104"/>
    <mergeCell ref="F105:F107"/>
    <mergeCell ref="F108:F109"/>
    <mergeCell ref="F110:F111"/>
    <mergeCell ref="F112:F114"/>
    <mergeCell ref="F115:F116"/>
    <mergeCell ref="F117:F118"/>
    <mergeCell ref="F119:F122"/>
    <mergeCell ref="F123:F125"/>
    <mergeCell ref="F126: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3"/>
    <mergeCell ref="F164:F165"/>
    <mergeCell ref="F166:F167"/>
    <mergeCell ref="F168:F170"/>
    <mergeCell ref="F171:F172"/>
    <mergeCell ref="F173:F174"/>
    <mergeCell ref="F175:F177"/>
    <mergeCell ref="F178:F179"/>
    <mergeCell ref="F180:F181"/>
    <mergeCell ref="F182:F183"/>
    <mergeCell ref="F184:F185"/>
    <mergeCell ref="F186:F188"/>
    <mergeCell ref="F189:F191"/>
    <mergeCell ref="F192:F193"/>
    <mergeCell ref="F194:F196"/>
    <mergeCell ref="F197:F198"/>
    <mergeCell ref="F199:F200"/>
    <mergeCell ref="F201:F202"/>
    <mergeCell ref="F203:F204"/>
    <mergeCell ref="G3:G5"/>
    <mergeCell ref="G7:G8"/>
    <mergeCell ref="G11:G14"/>
    <mergeCell ref="G15:G16"/>
    <mergeCell ref="G22:G23"/>
    <mergeCell ref="G24:G25"/>
    <mergeCell ref="G28:G30"/>
    <mergeCell ref="G31:G32"/>
    <mergeCell ref="G33:G35"/>
    <mergeCell ref="G42:G43"/>
    <mergeCell ref="G46:G47"/>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5"/>
    <mergeCell ref="G96:G97"/>
    <mergeCell ref="G98:G100"/>
    <mergeCell ref="G101:G102"/>
    <mergeCell ref="G103:G104"/>
    <mergeCell ref="G105:G107"/>
    <mergeCell ref="G108:G109"/>
    <mergeCell ref="G110:G111"/>
    <mergeCell ref="G112:G114"/>
    <mergeCell ref="G115:G116"/>
    <mergeCell ref="G117:G118"/>
    <mergeCell ref="G119:G122"/>
    <mergeCell ref="G123:G125"/>
    <mergeCell ref="G126:G128"/>
    <mergeCell ref="G129:G130"/>
    <mergeCell ref="G131:G132"/>
    <mergeCell ref="G133:G134"/>
    <mergeCell ref="G135:G136"/>
    <mergeCell ref="G137:G138"/>
    <mergeCell ref="G139:G140"/>
    <mergeCell ref="G141:G142"/>
    <mergeCell ref="G143:G144"/>
    <mergeCell ref="G145:G146"/>
    <mergeCell ref="G147:G148"/>
    <mergeCell ref="G149:G150"/>
    <mergeCell ref="G151:G152"/>
    <mergeCell ref="G153:G154"/>
    <mergeCell ref="G155:G156"/>
    <mergeCell ref="G157:G158"/>
    <mergeCell ref="G159:G160"/>
    <mergeCell ref="G161:G163"/>
    <mergeCell ref="G164:G165"/>
    <mergeCell ref="G166:G167"/>
    <mergeCell ref="G168:G170"/>
    <mergeCell ref="G171:G172"/>
    <mergeCell ref="G173:G174"/>
    <mergeCell ref="G175:G177"/>
    <mergeCell ref="G178:G179"/>
    <mergeCell ref="G180:G181"/>
    <mergeCell ref="G182:G183"/>
    <mergeCell ref="G184:G185"/>
    <mergeCell ref="G186:G188"/>
    <mergeCell ref="G189:G191"/>
    <mergeCell ref="G192:G193"/>
    <mergeCell ref="G194:G196"/>
    <mergeCell ref="G197:G198"/>
    <mergeCell ref="G199:G200"/>
    <mergeCell ref="G201:G202"/>
    <mergeCell ref="G203:G204"/>
    <mergeCell ref="H3:H5"/>
    <mergeCell ref="H7:H8"/>
    <mergeCell ref="H11:H14"/>
    <mergeCell ref="H15:H16"/>
    <mergeCell ref="H22:H23"/>
    <mergeCell ref="H24:H25"/>
    <mergeCell ref="H28:H30"/>
    <mergeCell ref="H31:H32"/>
    <mergeCell ref="H33:H35"/>
    <mergeCell ref="H42:H43"/>
    <mergeCell ref="H46:H47"/>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5"/>
    <mergeCell ref="H96:H97"/>
    <mergeCell ref="H98:H100"/>
    <mergeCell ref="H101:H102"/>
    <mergeCell ref="H103:H104"/>
    <mergeCell ref="H105:H107"/>
    <mergeCell ref="H108:H109"/>
    <mergeCell ref="H110:H111"/>
    <mergeCell ref="H112:H114"/>
    <mergeCell ref="H115:H116"/>
    <mergeCell ref="H117:H118"/>
    <mergeCell ref="H119:H122"/>
    <mergeCell ref="H123:H125"/>
    <mergeCell ref="H126: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3"/>
    <mergeCell ref="H164:H165"/>
    <mergeCell ref="H166:H167"/>
    <mergeCell ref="H168:H170"/>
    <mergeCell ref="H171:H172"/>
    <mergeCell ref="H173:H174"/>
    <mergeCell ref="H175:H177"/>
    <mergeCell ref="H178:H179"/>
    <mergeCell ref="H180:H181"/>
    <mergeCell ref="H182:H183"/>
    <mergeCell ref="H184:H185"/>
    <mergeCell ref="H186:H188"/>
    <mergeCell ref="H189:H191"/>
    <mergeCell ref="H192:H193"/>
    <mergeCell ref="H194:H196"/>
    <mergeCell ref="H197:H198"/>
    <mergeCell ref="H199:H200"/>
    <mergeCell ref="H201:H202"/>
    <mergeCell ref="H203:H204"/>
    <mergeCell ref="I3:I5"/>
    <mergeCell ref="I7:I8"/>
    <mergeCell ref="I11:I14"/>
    <mergeCell ref="I15:I16"/>
    <mergeCell ref="I22:I23"/>
    <mergeCell ref="I24:I25"/>
    <mergeCell ref="I28:I30"/>
    <mergeCell ref="I31:I32"/>
    <mergeCell ref="I33:I35"/>
    <mergeCell ref="I46:I47"/>
    <mergeCell ref="I49:I50"/>
    <mergeCell ref="I51:I52"/>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5"/>
    <mergeCell ref="I96:I97"/>
    <mergeCell ref="I98:I100"/>
    <mergeCell ref="I101:I102"/>
    <mergeCell ref="I103:I104"/>
    <mergeCell ref="I105:I107"/>
    <mergeCell ref="I108:I109"/>
    <mergeCell ref="I110:I111"/>
    <mergeCell ref="I112:I114"/>
    <mergeCell ref="I115:I116"/>
    <mergeCell ref="I117:I118"/>
    <mergeCell ref="I119:I122"/>
    <mergeCell ref="I123:I125"/>
    <mergeCell ref="I126:I128"/>
    <mergeCell ref="I129:I130"/>
    <mergeCell ref="I131:I132"/>
    <mergeCell ref="I133:I134"/>
    <mergeCell ref="I135:I136"/>
    <mergeCell ref="I137:I138"/>
    <mergeCell ref="I139:I140"/>
    <mergeCell ref="I141:I142"/>
    <mergeCell ref="I143:I144"/>
    <mergeCell ref="I145:I146"/>
    <mergeCell ref="I147:I148"/>
    <mergeCell ref="I149:I150"/>
    <mergeCell ref="I151:I152"/>
    <mergeCell ref="I153:I154"/>
    <mergeCell ref="I155:I156"/>
    <mergeCell ref="I157:I158"/>
    <mergeCell ref="I159:I160"/>
    <mergeCell ref="I161:I163"/>
    <mergeCell ref="I164:I165"/>
    <mergeCell ref="I166:I167"/>
    <mergeCell ref="I168:I170"/>
    <mergeCell ref="I171:I172"/>
    <mergeCell ref="I173:I174"/>
    <mergeCell ref="I175:I177"/>
    <mergeCell ref="I178:I179"/>
    <mergeCell ref="I180:I181"/>
    <mergeCell ref="I182:I183"/>
    <mergeCell ref="I184:I185"/>
    <mergeCell ref="I186:I188"/>
    <mergeCell ref="I189:I191"/>
    <mergeCell ref="I192:I193"/>
    <mergeCell ref="I194:I196"/>
    <mergeCell ref="I199:I200"/>
    <mergeCell ref="I201:I202"/>
    <mergeCell ref="I203:I204"/>
    <mergeCell ref="J3:J4"/>
    <mergeCell ref="K3:K4"/>
    <mergeCell ref="L3:L4"/>
    <mergeCell ref="M3:M4"/>
    <mergeCell ref="N3:N5"/>
    <mergeCell ref="N22:N23"/>
    <mergeCell ref="N24:N25"/>
    <mergeCell ref="N46:N47"/>
    <mergeCell ref="N49:N50"/>
    <mergeCell ref="N53:N54"/>
    <mergeCell ref="N55:N56"/>
    <mergeCell ref="N75:N76"/>
    <mergeCell ref="N79:N80"/>
    <mergeCell ref="N81:N82"/>
    <mergeCell ref="N83:N84"/>
    <mergeCell ref="N89:N90"/>
    <mergeCell ref="N91:N92"/>
    <mergeCell ref="N96:N97"/>
    <mergeCell ref="N98:N100"/>
    <mergeCell ref="N105:N107"/>
    <mergeCell ref="N115:N116"/>
    <mergeCell ref="N117:N118"/>
    <mergeCell ref="N119:N120"/>
    <mergeCell ref="N121:N122"/>
    <mergeCell ref="N135:N136"/>
    <mergeCell ref="N137:N138"/>
    <mergeCell ref="N139:N140"/>
    <mergeCell ref="N141:N142"/>
    <mergeCell ref="N143:N144"/>
    <mergeCell ref="N145:N146"/>
    <mergeCell ref="N147:N148"/>
    <mergeCell ref="N149:N150"/>
    <mergeCell ref="N151:N152"/>
    <mergeCell ref="N153:N154"/>
    <mergeCell ref="N155:N156"/>
    <mergeCell ref="N157:N158"/>
    <mergeCell ref="N159:N160"/>
    <mergeCell ref="N161:N162"/>
    <mergeCell ref="N192:N193"/>
    <mergeCell ref="N197:N198"/>
    <mergeCell ref="N199:N200"/>
    <mergeCell ref="N201:N202"/>
    <mergeCell ref="N203:N204"/>
    <mergeCell ref="O3:O5"/>
    <mergeCell ref="O22:O23"/>
    <mergeCell ref="O24:O25"/>
    <mergeCell ref="O46:O47"/>
    <mergeCell ref="O49:O50"/>
    <mergeCell ref="O53:O54"/>
    <mergeCell ref="O55:O56"/>
    <mergeCell ref="O75:O76"/>
    <mergeCell ref="O79:O80"/>
    <mergeCell ref="O81:O82"/>
    <mergeCell ref="O83:O84"/>
    <mergeCell ref="O89:O90"/>
    <mergeCell ref="O91:O92"/>
    <mergeCell ref="O96:O97"/>
    <mergeCell ref="O98:O100"/>
    <mergeCell ref="O105:O107"/>
    <mergeCell ref="O115:O116"/>
    <mergeCell ref="O117:O118"/>
    <mergeCell ref="O119:O120"/>
    <mergeCell ref="O121:O122"/>
    <mergeCell ref="O135:O136"/>
    <mergeCell ref="O137:O138"/>
    <mergeCell ref="O139:O140"/>
    <mergeCell ref="O141:O142"/>
    <mergeCell ref="O143:O144"/>
    <mergeCell ref="O145:O146"/>
    <mergeCell ref="O147:O148"/>
    <mergeCell ref="O149:O150"/>
    <mergeCell ref="O151:O152"/>
    <mergeCell ref="O153:O154"/>
    <mergeCell ref="O155:O156"/>
    <mergeCell ref="O157:O158"/>
    <mergeCell ref="O159:O160"/>
    <mergeCell ref="O161:O162"/>
    <mergeCell ref="O192:O193"/>
    <mergeCell ref="O197:O198"/>
    <mergeCell ref="O199:O200"/>
    <mergeCell ref="O201:O202"/>
    <mergeCell ref="O203:O20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1"/>
  <sheetViews>
    <sheetView topLeftCell="A106" workbookViewId="0">
      <selection activeCell="G122" sqref="G122"/>
    </sheetView>
  </sheetViews>
  <sheetFormatPr defaultColWidth="8.88495575221239" defaultRowHeight="13.5"/>
  <cols>
    <col min="1" max="1" width="5" style="151" customWidth="1"/>
    <col min="2" max="2" width="6.66371681415929" style="151" customWidth="1"/>
    <col min="3" max="3" width="13.4424778761062" style="150" customWidth="1"/>
    <col min="4" max="4" width="16.5575221238938" style="150" customWidth="1"/>
    <col min="5" max="5" width="10.6637168141593" style="150"/>
    <col min="6" max="6" width="13.2212389380531" style="150" customWidth="1"/>
    <col min="7" max="7" width="19.8849557522124" style="150" customWidth="1"/>
    <col min="8" max="8" width="10" style="150" customWidth="1"/>
    <col min="9" max="9" width="7.33628318584071" style="150" customWidth="1"/>
    <col min="10" max="10" width="15" style="150" customWidth="1"/>
    <col min="11" max="11" width="8.2212389380531" style="150" hidden="1" customWidth="1"/>
    <col min="12" max="15" width="7.11504424778761" style="150"/>
    <col min="16" max="16" width="13.8849557522124" style="150" customWidth="1"/>
    <col min="17" max="16384" width="7.11504424778761" style="150"/>
  </cols>
  <sheetData>
    <row r="1" s="150" customFormat="1" ht="15.75" spans="1:16">
      <c r="A1" s="159" t="s">
        <v>978</v>
      </c>
      <c r="B1" s="159"/>
      <c r="C1" s="159"/>
    </row>
    <row r="2" s="150" customFormat="1" ht="18.35" spans="1:16">
      <c r="A2" s="160" t="s">
        <v>979</v>
      </c>
      <c r="B2" s="160"/>
      <c r="C2" s="160"/>
      <c r="D2" s="160"/>
      <c r="E2" s="160"/>
      <c r="F2" s="160"/>
      <c r="G2" s="160"/>
      <c r="H2" s="160"/>
      <c r="I2" s="160"/>
      <c r="J2" s="160"/>
      <c r="K2" s="160"/>
      <c r="L2" s="160"/>
      <c r="M2" s="160"/>
      <c r="N2" s="160"/>
      <c r="O2" s="160"/>
      <c r="P2" s="160"/>
    </row>
    <row r="3" s="158" customFormat="1" ht="47.25" spans="1:16">
      <c r="A3" s="161" t="s">
        <v>2</v>
      </c>
      <c r="B3" s="162" t="s">
        <v>85</v>
      </c>
      <c r="C3" s="163" t="s">
        <v>86</v>
      </c>
      <c r="D3" s="162" t="s">
        <v>87</v>
      </c>
      <c r="E3" s="162" t="s">
        <v>88</v>
      </c>
      <c r="F3" s="162" t="s">
        <v>89</v>
      </c>
      <c r="G3" s="162" t="s">
        <v>90</v>
      </c>
      <c r="H3" s="162" t="s">
        <v>91</v>
      </c>
      <c r="I3" s="162" t="s">
        <v>9</v>
      </c>
      <c r="J3" s="162" t="s">
        <v>10</v>
      </c>
      <c r="K3" s="164" t="s">
        <v>980</v>
      </c>
      <c r="L3" s="161" t="s">
        <v>92</v>
      </c>
      <c r="M3" s="161" t="s">
        <v>93</v>
      </c>
      <c r="N3" s="161" t="s">
        <v>94</v>
      </c>
      <c r="O3" s="161" t="s">
        <v>95</v>
      </c>
      <c r="P3" s="162" t="s">
        <v>96</v>
      </c>
    </row>
    <row r="4" s="150" customFormat="1" ht="40.5" spans="1:16">
      <c r="A4" s="90">
        <v>1</v>
      </c>
      <c r="B4" s="90" t="s">
        <v>981</v>
      </c>
      <c r="C4" s="165" t="s">
        <v>982</v>
      </c>
      <c r="D4" s="166" t="s">
        <v>983</v>
      </c>
      <c r="E4" s="91">
        <v>310300001</v>
      </c>
      <c r="F4" s="90" t="s">
        <v>983</v>
      </c>
      <c r="G4" s="90" t="s">
        <v>984</v>
      </c>
      <c r="H4" s="166"/>
      <c r="I4" s="90" t="s">
        <v>24</v>
      </c>
      <c r="J4" s="91" t="s">
        <v>985</v>
      </c>
      <c r="K4" s="167">
        <v>2</v>
      </c>
      <c r="L4" s="166">
        <v>2</v>
      </c>
      <c r="M4" s="166">
        <v>2</v>
      </c>
      <c r="N4" s="166">
        <v>2</v>
      </c>
      <c r="O4" s="166">
        <v>2</v>
      </c>
      <c r="P4" s="166"/>
    </row>
    <row r="5" s="150" customFormat="1" ht="54" spans="1:16">
      <c r="A5" s="90">
        <v>2</v>
      </c>
      <c r="B5" s="90" t="s">
        <v>981</v>
      </c>
      <c r="C5" s="165" t="s">
        <v>986</v>
      </c>
      <c r="D5" s="166" t="s">
        <v>987</v>
      </c>
      <c r="E5" s="91">
        <v>310300002</v>
      </c>
      <c r="F5" s="90" t="s">
        <v>987</v>
      </c>
      <c r="G5" s="90" t="s">
        <v>988</v>
      </c>
      <c r="H5" s="166"/>
      <c r="I5" s="90" t="s">
        <v>989</v>
      </c>
      <c r="J5" s="91" t="s">
        <v>990</v>
      </c>
      <c r="K5" s="167">
        <v>2</v>
      </c>
      <c r="L5" s="166">
        <v>2</v>
      </c>
      <c r="M5" s="166">
        <v>2</v>
      </c>
      <c r="N5" s="166">
        <v>2</v>
      </c>
      <c r="O5" s="166">
        <v>2</v>
      </c>
      <c r="P5" s="166"/>
    </row>
    <row r="6" s="150" customFormat="1" ht="31.5" spans="1:16">
      <c r="A6" s="90">
        <v>3</v>
      </c>
      <c r="B6" s="90" t="s">
        <v>981</v>
      </c>
      <c r="C6" s="165" t="s">
        <v>991</v>
      </c>
      <c r="D6" s="166" t="s">
        <v>992</v>
      </c>
      <c r="E6" s="91">
        <v>310300003</v>
      </c>
      <c r="F6" s="90" t="s">
        <v>992</v>
      </c>
      <c r="G6" s="90"/>
      <c r="H6" s="166"/>
      <c r="I6" s="90" t="s">
        <v>24</v>
      </c>
      <c r="J6" s="91"/>
      <c r="K6" s="167">
        <v>2</v>
      </c>
      <c r="L6" s="166">
        <v>2</v>
      </c>
      <c r="M6" s="166">
        <v>2</v>
      </c>
      <c r="N6" s="166">
        <v>2</v>
      </c>
      <c r="O6" s="166">
        <v>2</v>
      </c>
      <c r="P6" s="166"/>
    </row>
    <row r="7" s="150" customFormat="1" ht="31.5" spans="1:16">
      <c r="A7" s="90">
        <v>4</v>
      </c>
      <c r="B7" s="90" t="s">
        <v>981</v>
      </c>
      <c r="C7" s="165" t="s">
        <v>993</v>
      </c>
      <c r="D7" s="166" t="s">
        <v>994</v>
      </c>
      <c r="E7" s="91">
        <v>310300004</v>
      </c>
      <c r="F7" s="90" t="s">
        <v>994</v>
      </c>
      <c r="G7" s="90"/>
      <c r="H7" s="166"/>
      <c r="I7" s="90" t="s">
        <v>24</v>
      </c>
      <c r="J7" s="91"/>
      <c r="K7" s="167">
        <v>20</v>
      </c>
      <c r="L7" s="166">
        <v>20</v>
      </c>
      <c r="M7" s="166">
        <v>17</v>
      </c>
      <c r="N7" s="166">
        <v>15</v>
      </c>
      <c r="O7" s="166">
        <v>12</v>
      </c>
      <c r="P7" s="166"/>
    </row>
    <row r="8" s="150" customFormat="1" ht="54" spans="1:16">
      <c r="A8" s="90">
        <v>5</v>
      </c>
      <c r="B8" s="90" t="s">
        <v>981</v>
      </c>
      <c r="C8" s="165" t="s">
        <v>995</v>
      </c>
      <c r="D8" s="166" t="s">
        <v>996</v>
      </c>
      <c r="E8" s="91">
        <v>310300005</v>
      </c>
      <c r="F8" s="90" t="s">
        <v>996</v>
      </c>
      <c r="G8" s="90" t="s">
        <v>997</v>
      </c>
      <c r="H8" s="166"/>
      <c r="I8" s="90" t="s">
        <v>24</v>
      </c>
      <c r="J8" s="91" t="s">
        <v>998</v>
      </c>
      <c r="K8" s="167">
        <v>10</v>
      </c>
      <c r="L8" s="166">
        <v>10</v>
      </c>
      <c r="M8" s="166">
        <v>8</v>
      </c>
      <c r="N8" s="166">
        <v>7</v>
      </c>
      <c r="O8" s="166">
        <v>6</v>
      </c>
      <c r="P8" s="166"/>
    </row>
    <row r="9" s="150" customFormat="1" ht="40.5" spans="1:16">
      <c r="A9" s="90">
        <v>6</v>
      </c>
      <c r="B9" s="90" t="s">
        <v>981</v>
      </c>
      <c r="C9" s="165" t="s">
        <v>999</v>
      </c>
      <c r="D9" s="166" t="s">
        <v>1000</v>
      </c>
      <c r="E9" s="91">
        <v>310300006</v>
      </c>
      <c r="F9" s="90" t="s">
        <v>1000</v>
      </c>
      <c r="G9" s="90"/>
      <c r="H9" s="166"/>
      <c r="I9" s="90" t="s">
        <v>24</v>
      </c>
      <c r="J9" s="91"/>
      <c r="K9" s="167">
        <v>5</v>
      </c>
      <c r="L9" s="166">
        <v>5</v>
      </c>
      <c r="M9" s="166">
        <v>4</v>
      </c>
      <c r="N9" s="166">
        <v>4</v>
      </c>
      <c r="O9" s="166">
        <v>3</v>
      </c>
      <c r="P9" s="166"/>
    </row>
    <row r="10" s="150" customFormat="1" ht="40.5" spans="1:16">
      <c r="A10" s="90">
        <v>7</v>
      </c>
      <c r="B10" s="90" t="s">
        <v>981</v>
      </c>
      <c r="C10" s="165" t="s">
        <v>1001</v>
      </c>
      <c r="D10" s="166" t="s">
        <v>1002</v>
      </c>
      <c r="E10" s="91">
        <v>310300007</v>
      </c>
      <c r="F10" s="90" t="s">
        <v>1002</v>
      </c>
      <c r="G10" s="90" t="s">
        <v>1003</v>
      </c>
      <c r="H10" s="166"/>
      <c r="I10" s="90" t="s">
        <v>989</v>
      </c>
      <c r="J10" s="91" t="s">
        <v>1004</v>
      </c>
      <c r="K10" s="167">
        <v>5</v>
      </c>
      <c r="L10" s="166">
        <v>5</v>
      </c>
      <c r="M10" s="166">
        <v>4</v>
      </c>
      <c r="N10" s="166">
        <v>4</v>
      </c>
      <c r="O10" s="166">
        <v>3</v>
      </c>
      <c r="P10" s="166"/>
    </row>
    <row r="11" s="150" customFormat="1" ht="31.5" spans="1:16">
      <c r="A11" s="90">
        <v>8</v>
      </c>
      <c r="B11" s="90" t="s">
        <v>981</v>
      </c>
      <c r="C11" s="165" t="s">
        <v>1005</v>
      </c>
      <c r="D11" s="166" t="s">
        <v>1006</v>
      </c>
      <c r="E11" s="91">
        <v>310300010</v>
      </c>
      <c r="F11" s="90" t="s">
        <v>1006</v>
      </c>
      <c r="G11" s="90"/>
      <c r="H11" s="166"/>
      <c r="I11" s="90" t="s">
        <v>24</v>
      </c>
      <c r="J11" s="91"/>
      <c r="K11" s="167">
        <v>5</v>
      </c>
      <c r="L11" s="166">
        <v>5</v>
      </c>
      <c r="M11" s="166">
        <v>4</v>
      </c>
      <c r="N11" s="166">
        <v>4</v>
      </c>
      <c r="O11" s="166">
        <v>3</v>
      </c>
      <c r="P11" s="166"/>
    </row>
    <row r="12" s="150" customFormat="1" ht="31.5" spans="1:16">
      <c r="A12" s="90">
        <v>9</v>
      </c>
      <c r="B12" s="90" t="s">
        <v>981</v>
      </c>
      <c r="C12" s="165" t="s">
        <v>1007</v>
      </c>
      <c r="D12" s="166" t="s">
        <v>1008</v>
      </c>
      <c r="E12" s="91">
        <v>310300011</v>
      </c>
      <c r="F12" s="90" t="s">
        <v>1008</v>
      </c>
      <c r="G12" s="90" t="s">
        <v>1009</v>
      </c>
      <c r="H12" s="166"/>
      <c r="I12" s="90" t="s">
        <v>24</v>
      </c>
      <c r="J12" s="91"/>
      <c r="K12" s="167">
        <v>5</v>
      </c>
      <c r="L12" s="166">
        <v>5</v>
      </c>
      <c r="M12" s="166">
        <v>4</v>
      </c>
      <c r="N12" s="166">
        <v>4</v>
      </c>
      <c r="O12" s="166">
        <v>3</v>
      </c>
      <c r="P12" s="166"/>
    </row>
    <row r="13" s="150" customFormat="1" ht="31.5" spans="1:16">
      <c r="A13" s="90">
        <v>10</v>
      </c>
      <c r="B13" s="90" t="s">
        <v>981</v>
      </c>
      <c r="C13" s="165" t="s">
        <v>1010</v>
      </c>
      <c r="D13" s="166" t="s">
        <v>1011</v>
      </c>
      <c r="E13" s="91">
        <v>310300012</v>
      </c>
      <c r="F13" s="90" t="s">
        <v>1011</v>
      </c>
      <c r="G13" s="90"/>
      <c r="H13" s="166"/>
      <c r="I13" s="90" t="s">
        <v>24</v>
      </c>
      <c r="J13" s="91"/>
      <c r="K13" s="167">
        <v>10</v>
      </c>
      <c r="L13" s="166">
        <v>10</v>
      </c>
      <c r="M13" s="166">
        <v>8</v>
      </c>
      <c r="N13" s="166">
        <v>7</v>
      </c>
      <c r="O13" s="166">
        <v>6</v>
      </c>
      <c r="P13" s="166"/>
    </row>
    <row r="14" s="150" customFormat="1" ht="40.5" spans="1:16">
      <c r="A14" s="90">
        <v>11</v>
      </c>
      <c r="B14" s="90" t="s">
        <v>981</v>
      </c>
      <c r="C14" s="165" t="s">
        <v>1012</v>
      </c>
      <c r="D14" s="166" t="s">
        <v>1013</v>
      </c>
      <c r="E14" s="91">
        <v>310300013</v>
      </c>
      <c r="F14" s="90" t="s">
        <v>1013</v>
      </c>
      <c r="G14" s="90" t="s">
        <v>1014</v>
      </c>
      <c r="H14" s="166"/>
      <c r="I14" s="90" t="s">
        <v>24</v>
      </c>
      <c r="J14" s="91"/>
      <c r="K14" s="167">
        <v>15</v>
      </c>
      <c r="L14" s="166">
        <v>15</v>
      </c>
      <c r="M14" s="166">
        <v>13</v>
      </c>
      <c r="N14" s="166">
        <v>12</v>
      </c>
      <c r="O14" s="166">
        <v>10</v>
      </c>
      <c r="P14" s="166"/>
    </row>
    <row r="15" s="150" customFormat="1" ht="31.5" spans="1:16">
      <c r="A15" s="90">
        <v>12</v>
      </c>
      <c r="B15" s="90" t="s">
        <v>981</v>
      </c>
      <c r="C15" s="165" t="s">
        <v>1015</v>
      </c>
      <c r="D15" s="166" t="s">
        <v>1016</v>
      </c>
      <c r="E15" s="91">
        <v>310300014</v>
      </c>
      <c r="F15" s="90" t="s">
        <v>1016</v>
      </c>
      <c r="G15" s="90"/>
      <c r="H15" s="166"/>
      <c r="I15" s="90" t="s">
        <v>24</v>
      </c>
      <c r="J15" s="91"/>
      <c r="K15" s="167">
        <v>10</v>
      </c>
      <c r="L15" s="166">
        <v>10</v>
      </c>
      <c r="M15" s="166">
        <v>8</v>
      </c>
      <c r="N15" s="166">
        <v>7</v>
      </c>
      <c r="O15" s="166">
        <v>6</v>
      </c>
      <c r="P15" s="166"/>
    </row>
    <row r="16" s="150" customFormat="1" ht="31.5" spans="1:16">
      <c r="A16" s="90">
        <v>13</v>
      </c>
      <c r="B16" s="90" t="s">
        <v>981</v>
      </c>
      <c r="C16" s="165" t="s">
        <v>1017</v>
      </c>
      <c r="D16" s="166" t="s">
        <v>1018</v>
      </c>
      <c r="E16" s="91">
        <v>310300015</v>
      </c>
      <c r="F16" s="90" t="s">
        <v>1018</v>
      </c>
      <c r="G16" s="90"/>
      <c r="H16" s="166"/>
      <c r="I16" s="90" t="s">
        <v>24</v>
      </c>
      <c r="J16" s="91"/>
      <c r="K16" s="167">
        <v>8</v>
      </c>
      <c r="L16" s="166">
        <v>8</v>
      </c>
      <c r="M16" s="166">
        <v>7</v>
      </c>
      <c r="N16" s="166">
        <v>6</v>
      </c>
      <c r="O16" s="166">
        <v>5</v>
      </c>
      <c r="P16" s="166"/>
    </row>
    <row r="17" s="150" customFormat="1" ht="31.5" spans="1:16">
      <c r="A17" s="90">
        <v>14</v>
      </c>
      <c r="B17" s="90" t="s">
        <v>981</v>
      </c>
      <c r="C17" s="165" t="s">
        <v>1019</v>
      </c>
      <c r="D17" s="166" t="s">
        <v>1020</v>
      </c>
      <c r="E17" s="91">
        <v>310300016</v>
      </c>
      <c r="F17" s="90" t="s">
        <v>1020</v>
      </c>
      <c r="G17" s="90"/>
      <c r="H17" s="166"/>
      <c r="I17" s="90" t="s">
        <v>24</v>
      </c>
      <c r="J17" s="91"/>
      <c r="K17" s="167">
        <v>8</v>
      </c>
      <c r="L17" s="166">
        <v>8</v>
      </c>
      <c r="M17" s="166">
        <v>7</v>
      </c>
      <c r="N17" s="166">
        <v>6</v>
      </c>
      <c r="O17" s="166">
        <v>5</v>
      </c>
      <c r="P17" s="166"/>
    </row>
    <row r="18" s="150" customFormat="1" ht="31.5" spans="1:16">
      <c r="A18" s="90">
        <v>15</v>
      </c>
      <c r="B18" s="90" t="s">
        <v>981</v>
      </c>
      <c r="C18" s="165" t="s">
        <v>1021</v>
      </c>
      <c r="D18" s="166" t="s">
        <v>1022</v>
      </c>
      <c r="E18" s="91">
        <v>310300017</v>
      </c>
      <c r="F18" s="90" t="s">
        <v>1022</v>
      </c>
      <c r="G18" s="90"/>
      <c r="H18" s="166"/>
      <c r="I18" s="90" t="s">
        <v>24</v>
      </c>
      <c r="J18" s="91"/>
      <c r="K18" s="167">
        <v>8</v>
      </c>
      <c r="L18" s="166">
        <v>8</v>
      </c>
      <c r="M18" s="166">
        <v>7</v>
      </c>
      <c r="N18" s="166">
        <v>6</v>
      </c>
      <c r="O18" s="166">
        <v>5</v>
      </c>
      <c r="P18" s="166"/>
    </row>
    <row r="19" s="150" customFormat="1" ht="31.5" spans="1:16">
      <c r="A19" s="90">
        <v>16</v>
      </c>
      <c r="B19" s="90" t="s">
        <v>981</v>
      </c>
      <c r="C19" s="165" t="s">
        <v>1023</v>
      </c>
      <c r="D19" s="166" t="s">
        <v>1024</v>
      </c>
      <c r="E19" s="91">
        <v>310300018</v>
      </c>
      <c r="F19" s="90" t="s">
        <v>1024</v>
      </c>
      <c r="G19" s="90" t="s">
        <v>1025</v>
      </c>
      <c r="H19" s="166"/>
      <c r="I19" s="90" t="s">
        <v>24</v>
      </c>
      <c r="J19" s="91"/>
      <c r="K19" s="167">
        <v>10</v>
      </c>
      <c r="L19" s="166">
        <v>10</v>
      </c>
      <c r="M19" s="166">
        <v>8</v>
      </c>
      <c r="N19" s="166">
        <v>7</v>
      </c>
      <c r="O19" s="166">
        <v>6</v>
      </c>
      <c r="P19" s="166"/>
    </row>
    <row r="20" s="150" customFormat="1" ht="40.5" spans="1:16">
      <c r="A20" s="90">
        <v>17</v>
      </c>
      <c r="B20" s="90" t="s">
        <v>981</v>
      </c>
      <c r="C20" s="165" t="s">
        <v>1026</v>
      </c>
      <c r="D20" s="166" t="s">
        <v>1027</v>
      </c>
      <c r="E20" s="91">
        <v>310300019</v>
      </c>
      <c r="F20" s="90" t="s">
        <v>1027</v>
      </c>
      <c r="G20" s="90" t="s">
        <v>1028</v>
      </c>
      <c r="H20" s="166"/>
      <c r="I20" s="90" t="s">
        <v>24</v>
      </c>
      <c r="J20" s="91"/>
      <c r="K20" s="167">
        <v>10</v>
      </c>
      <c r="L20" s="166">
        <v>10</v>
      </c>
      <c r="M20" s="166">
        <v>8</v>
      </c>
      <c r="N20" s="166">
        <v>7</v>
      </c>
      <c r="O20" s="166">
        <v>6</v>
      </c>
      <c r="P20" s="166"/>
    </row>
    <row r="21" s="150" customFormat="1" ht="40.5" spans="1:16">
      <c r="A21" s="90">
        <v>18</v>
      </c>
      <c r="B21" s="90" t="s">
        <v>981</v>
      </c>
      <c r="C21" s="165" t="s">
        <v>1029</v>
      </c>
      <c r="D21" s="166" t="s">
        <v>1030</v>
      </c>
      <c r="E21" s="91">
        <v>310300020</v>
      </c>
      <c r="F21" s="90" t="s">
        <v>1030</v>
      </c>
      <c r="G21" s="90" t="s">
        <v>1031</v>
      </c>
      <c r="H21" s="166"/>
      <c r="I21" s="90" t="s">
        <v>989</v>
      </c>
      <c r="J21" s="91" t="s">
        <v>1004</v>
      </c>
      <c r="K21" s="167">
        <v>5</v>
      </c>
      <c r="L21" s="166">
        <v>5</v>
      </c>
      <c r="M21" s="166">
        <v>4</v>
      </c>
      <c r="N21" s="166">
        <v>4</v>
      </c>
      <c r="O21" s="166">
        <v>3</v>
      </c>
      <c r="P21" s="166"/>
    </row>
    <row r="22" s="150" customFormat="1" ht="31.5" spans="1:16">
      <c r="A22" s="90">
        <v>19</v>
      </c>
      <c r="B22" s="90" t="s">
        <v>981</v>
      </c>
      <c r="C22" s="165" t="s">
        <v>1032</v>
      </c>
      <c r="D22" s="166" t="s">
        <v>1033</v>
      </c>
      <c r="E22" s="91">
        <v>310300021</v>
      </c>
      <c r="F22" s="90" t="s">
        <v>1033</v>
      </c>
      <c r="G22" s="90"/>
      <c r="H22" s="166"/>
      <c r="I22" s="90" t="s">
        <v>24</v>
      </c>
      <c r="J22" s="91"/>
      <c r="K22" s="167">
        <v>6</v>
      </c>
      <c r="L22" s="166">
        <v>6</v>
      </c>
      <c r="M22" s="166">
        <v>5</v>
      </c>
      <c r="N22" s="166">
        <v>5</v>
      </c>
      <c r="O22" s="166">
        <v>4</v>
      </c>
      <c r="P22" s="166"/>
    </row>
    <row r="23" s="150" customFormat="1" ht="31.5" spans="1:16">
      <c r="A23" s="90">
        <v>20</v>
      </c>
      <c r="B23" s="90" t="s">
        <v>981</v>
      </c>
      <c r="C23" s="165" t="s">
        <v>1034</v>
      </c>
      <c r="D23" s="166" t="s">
        <v>1035</v>
      </c>
      <c r="E23" s="91">
        <v>310300022</v>
      </c>
      <c r="F23" s="90" t="s">
        <v>1035</v>
      </c>
      <c r="G23" s="90" t="s">
        <v>1036</v>
      </c>
      <c r="H23" s="166"/>
      <c r="I23" s="90" t="s">
        <v>24</v>
      </c>
      <c r="J23" s="91"/>
      <c r="K23" s="167">
        <v>30</v>
      </c>
      <c r="L23" s="166">
        <v>30</v>
      </c>
      <c r="M23" s="166">
        <v>26</v>
      </c>
      <c r="N23" s="166">
        <v>23</v>
      </c>
      <c r="O23" s="166">
        <v>18</v>
      </c>
      <c r="P23" s="166"/>
    </row>
    <row r="24" s="150" customFormat="1" ht="31.5" spans="1:16">
      <c r="A24" s="90">
        <v>21</v>
      </c>
      <c r="B24" s="90" t="s">
        <v>981</v>
      </c>
      <c r="C24" s="165" t="s">
        <v>1037</v>
      </c>
      <c r="D24" s="166" t="s">
        <v>1038</v>
      </c>
      <c r="E24" s="91">
        <v>310300023</v>
      </c>
      <c r="F24" s="90" t="s">
        <v>1038</v>
      </c>
      <c r="G24" s="90"/>
      <c r="H24" s="166"/>
      <c r="I24" s="90" t="s">
        <v>24</v>
      </c>
      <c r="J24" s="91"/>
      <c r="K24" s="167">
        <v>20</v>
      </c>
      <c r="L24" s="166">
        <v>20</v>
      </c>
      <c r="M24" s="166">
        <v>17</v>
      </c>
      <c r="N24" s="166">
        <v>15</v>
      </c>
      <c r="O24" s="166">
        <v>12</v>
      </c>
      <c r="P24" s="166"/>
    </row>
    <row r="25" s="150" customFormat="1" ht="31.5" spans="1:16">
      <c r="A25" s="90">
        <v>22</v>
      </c>
      <c r="B25" s="90" t="s">
        <v>981</v>
      </c>
      <c r="C25" s="165" t="s">
        <v>1039</v>
      </c>
      <c r="D25" s="166" t="s">
        <v>1040</v>
      </c>
      <c r="E25" s="91">
        <v>310300024</v>
      </c>
      <c r="F25" s="90" t="s">
        <v>1040</v>
      </c>
      <c r="G25" s="90"/>
      <c r="H25" s="166"/>
      <c r="I25" s="90" t="s">
        <v>24</v>
      </c>
      <c r="J25" s="91"/>
      <c r="K25" s="64" t="s">
        <v>1041</v>
      </c>
      <c r="L25" s="166" t="s">
        <v>1041</v>
      </c>
      <c r="M25" s="166" t="s">
        <v>1041</v>
      </c>
      <c r="N25" s="166" t="s">
        <v>1041</v>
      </c>
      <c r="O25" s="166" t="s">
        <v>1041</v>
      </c>
      <c r="P25" s="166"/>
    </row>
    <row r="26" s="150" customFormat="1" ht="31.5" spans="1:16">
      <c r="A26" s="90">
        <v>23</v>
      </c>
      <c r="B26" s="90" t="s">
        <v>981</v>
      </c>
      <c r="C26" s="165" t="s">
        <v>1042</v>
      </c>
      <c r="D26" s="166" t="s">
        <v>1043</v>
      </c>
      <c r="E26" s="91">
        <v>310300025</v>
      </c>
      <c r="F26" s="90" t="s">
        <v>1043</v>
      </c>
      <c r="G26" s="90"/>
      <c r="H26" s="166"/>
      <c r="I26" s="90" t="s">
        <v>24</v>
      </c>
      <c r="J26" s="91"/>
      <c r="K26" s="167">
        <v>10</v>
      </c>
      <c r="L26" s="166">
        <v>10</v>
      </c>
      <c r="M26" s="166">
        <v>8</v>
      </c>
      <c r="N26" s="166">
        <v>7</v>
      </c>
      <c r="O26" s="166">
        <v>6</v>
      </c>
      <c r="P26" s="166"/>
    </row>
    <row r="27" s="150" customFormat="1" ht="31.5" spans="1:16">
      <c r="A27" s="90">
        <v>24</v>
      </c>
      <c r="B27" s="90" t="s">
        <v>981</v>
      </c>
      <c r="C27" s="165" t="s">
        <v>1044</v>
      </c>
      <c r="D27" s="166" t="s">
        <v>1045</v>
      </c>
      <c r="E27" s="91">
        <v>310300026</v>
      </c>
      <c r="F27" s="90" t="s">
        <v>1045</v>
      </c>
      <c r="G27" s="90"/>
      <c r="H27" s="166"/>
      <c r="I27" s="90" t="s">
        <v>24</v>
      </c>
      <c r="J27" s="91"/>
      <c r="K27" s="167">
        <v>10</v>
      </c>
      <c r="L27" s="166">
        <v>10</v>
      </c>
      <c r="M27" s="166">
        <v>8</v>
      </c>
      <c r="N27" s="166">
        <v>7</v>
      </c>
      <c r="O27" s="166">
        <v>6</v>
      </c>
      <c r="P27" s="166"/>
    </row>
    <row r="28" s="150" customFormat="1" ht="40.5" spans="1:16">
      <c r="A28" s="90">
        <v>25</v>
      </c>
      <c r="B28" s="90" t="s">
        <v>981</v>
      </c>
      <c r="C28" s="165" t="s">
        <v>1046</v>
      </c>
      <c r="D28" s="166" t="s">
        <v>1047</v>
      </c>
      <c r="E28" s="91">
        <v>310300027</v>
      </c>
      <c r="F28" s="90" t="s">
        <v>1047</v>
      </c>
      <c r="G28" s="90" t="s">
        <v>1048</v>
      </c>
      <c r="H28" s="166"/>
      <c r="I28" s="90" t="s">
        <v>24</v>
      </c>
      <c r="J28" s="91" t="s">
        <v>1049</v>
      </c>
      <c r="K28" s="167">
        <v>8</v>
      </c>
      <c r="L28" s="166">
        <v>8</v>
      </c>
      <c r="M28" s="166">
        <v>7</v>
      </c>
      <c r="N28" s="166">
        <v>6</v>
      </c>
      <c r="O28" s="166">
        <v>5</v>
      </c>
      <c r="P28" s="166"/>
    </row>
    <row r="29" s="150" customFormat="1" ht="31.5" spans="1:16">
      <c r="A29" s="90">
        <v>26</v>
      </c>
      <c r="B29" s="90" t="s">
        <v>981</v>
      </c>
      <c r="C29" s="165" t="s">
        <v>1050</v>
      </c>
      <c r="D29" s="166" t="s">
        <v>1051</v>
      </c>
      <c r="E29" s="91">
        <v>310300028</v>
      </c>
      <c r="F29" s="90" t="s">
        <v>1051</v>
      </c>
      <c r="G29" s="90"/>
      <c r="H29" s="166"/>
      <c r="I29" s="90" t="s">
        <v>24</v>
      </c>
      <c r="J29" s="91"/>
      <c r="K29" s="167">
        <v>25</v>
      </c>
      <c r="L29" s="166">
        <v>25</v>
      </c>
      <c r="M29" s="166">
        <v>21</v>
      </c>
      <c r="N29" s="166">
        <v>19</v>
      </c>
      <c r="O29" s="166">
        <v>15</v>
      </c>
      <c r="P29" s="166"/>
    </row>
    <row r="30" s="150" customFormat="1" ht="31.5" spans="1:16">
      <c r="A30" s="90">
        <v>27</v>
      </c>
      <c r="B30" s="90" t="s">
        <v>981</v>
      </c>
      <c r="C30" s="165" t="s">
        <v>1052</v>
      </c>
      <c r="D30" s="166" t="s">
        <v>1053</v>
      </c>
      <c r="E30" s="91">
        <v>310300029</v>
      </c>
      <c r="F30" s="90" t="s">
        <v>1053</v>
      </c>
      <c r="G30" s="90"/>
      <c r="H30" s="166"/>
      <c r="I30" s="90" t="s">
        <v>24</v>
      </c>
      <c r="J30" s="91"/>
      <c r="K30" s="167">
        <v>20</v>
      </c>
      <c r="L30" s="166">
        <v>20</v>
      </c>
      <c r="M30" s="166">
        <v>17</v>
      </c>
      <c r="N30" s="166">
        <v>15</v>
      </c>
      <c r="O30" s="166">
        <v>12</v>
      </c>
      <c r="P30" s="166"/>
    </row>
    <row r="31" s="150" customFormat="1" ht="31.5" spans="1:16">
      <c r="A31" s="90">
        <v>28</v>
      </c>
      <c r="B31" s="90" t="s">
        <v>981</v>
      </c>
      <c r="C31" s="165" t="s">
        <v>1054</v>
      </c>
      <c r="D31" s="166" t="s">
        <v>1055</v>
      </c>
      <c r="E31" s="91">
        <v>310300030</v>
      </c>
      <c r="F31" s="90" t="s">
        <v>1055</v>
      </c>
      <c r="G31" s="90" t="s">
        <v>1056</v>
      </c>
      <c r="H31" s="166"/>
      <c r="I31" s="90" t="s">
        <v>24</v>
      </c>
      <c r="J31" s="91"/>
      <c r="K31" s="167">
        <v>8</v>
      </c>
      <c r="L31" s="166">
        <v>8</v>
      </c>
      <c r="M31" s="166">
        <v>7</v>
      </c>
      <c r="N31" s="166">
        <v>6</v>
      </c>
      <c r="O31" s="166">
        <v>5</v>
      </c>
      <c r="P31" s="166"/>
    </row>
    <row r="32" s="150" customFormat="1" ht="40.5" spans="1:16">
      <c r="A32" s="90">
        <v>29</v>
      </c>
      <c r="B32" s="90" t="s">
        <v>981</v>
      </c>
      <c r="C32" s="165" t="s">
        <v>1057</v>
      </c>
      <c r="D32" s="166" t="s">
        <v>1058</v>
      </c>
      <c r="E32" s="91">
        <v>310300031</v>
      </c>
      <c r="F32" s="90" t="s">
        <v>1058</v>
      </c>
      <c r="G32" s="90" t="s">
        <v>1059</v>
      </c>
      <c r="H32" s="166"/>
      <c r="I32" s="90" t="s">
        <v>24</v>
      </c>
      <c r="J32" s="91" t="s">
        <v>1060</v>
      </c>
      <c r="K32" s="167">
        <v>40</v>
      </c>
      <c r="L32" s="166">
        <v>40</v>
      </c>
      <c r="M32" s="166">
        <v>34</v>
      </c>
      <c r="N32" s="166">
        <v>31</v>
      </c>
      <c r="O32" s="166">
        <v>25</v>
      </c>
      <c r="P32" s="166"/>
    </row>
    <row r="33" s="150" customFormat="1" ht="31.5" spans="1:16">
      <c r="A33" s="90">
        <v>30</v>
      </c>
      <c r="B33" s="90" t="s">
        <v>981</v>
      </c>
      <c r="C33" s="165" t="s">
        <v>1061</v>
      </c>
      <c r="D33" s="166" t="s">
        <v>1062</v>
      </c>
      <c r="E33" s="91">
        <v>310300033</v>
      </c>
      <c r="F33" s="90" t="s">
        <v>1062</v>
      </c>
      <c r="G33" s="90"/>
      <c r="H33" s="166"/>
      <c r="I33" s="90" t="s">
        <v>24</v>
      </c>
      <c r="J33" s="91"/>
      <c r="K33" s="167">
        <v>10</v>
      </c>
      <c r="L33" s="166">
        <v>10</v>
      </c>
      <c r="M33" s="166">
        <v>8</v>
      </c>
      <c r="N33" s="166">
        <v>7</v>
      </c>
      <c r="O33" s="166">
        <v>6</v>
      </c>
      <c r="P33" s="166"/>
    </row>
    <row r="34" s="150" customFormat="1" ht="31.5" spans="1:16">
      <c r="A34" s="90">
        <v>31</v>
      </c>
      <c r="B34" s="90" t="s">
        <v>981</v>
      </c>
      <c r="C34" s="165" t="s">
        <v>1063</v>
      </c>
      <c r="D34" s="166" t="s">
        <v>1064</v>
      </c>
      <c r="E34" s="91">
        <v>310300034</v>
      </c>
      <c r="F34" s="90" t="s">
        <v>1064</v>
      </c>
      <c r="G34" s="90"/>
      <c r="H34" s="166"/>
      <c r="I34" s="90" t="s">
        <v>24</v>
      </c>
      <c r="J34" s="91"/>
      <c r="K34" s="167">
        <v>15</v>
      </c>
      <c r="L34" s="166">
        <v>15</v>
      </c>
      <c r="M34" s="166">
        <v>13</v>
      </c>
      <c r="N34" s="166">
        <v>12</v>
      </c>
      <c r="O34" s="166">
        <v>10</v>
      </c>
      <c r="P34" s="166"/>
    </row>
    <row r="35" s="150" customFormat="1" ht="31.5" spans="1:16">
      <c r="A35" s="90">
        <v>32</v>
      </c>
      <c r="B35" s="90" t="s">
        <v>981</v>
      </c>
      <c r="C35" s="165" t="s">
        <v>1065</v>
      </c>
      <c r="D35" s="166" t="s">
        <v>1066</v>
      </c>
      <c r="E35" s="91">
        <v>310300035</v>
      </c>
      <c r="F35" s="90" t="s">
        <v>1066</v>
      </c>
      <c r="G35" s="90"/>
      <c r="H35" s="166"/>
      <c r="I35" s="90" t="s">
        <v>24</v>
      </c>
      <c r="J35" s="91"/>
      <c r="K35" s="167">
        <v>10</v>
      </c>
      <c r="L35" s="166">
        <v>10</v>
      </c>
      <c r="M35" s="166">
        <v>8</v>
      </c>
      <c r="N35" s="166">
        <v>7</v>
      </c>
      <c r="O35" s="166">
        <v>6</v>
      </c>
      <c r="P35" s="166"/>
    </row>
    <row r="36" s="150" customFormat="1" ht="40.5" spans="1:16">
      <c r="A36" s="90">
        <v>33</v>
      </c>
      <c r="B36" s="90" t="s">
        <v>97</v>
      </c>
      <c r="C36" s="165" t="s">
        <v>1067</v>
      </c>
      <c r="D36" s="166" t="s">
        <v>1068</v>
      </c>
      <c r="E36" s="91">
        <v>310300036</v>
      </c>
      <c r="F36" s="90" t="s">
        <v>1068</v>
      </c>
      <c r="G36" s="90"/>
      <c r="H36" s="166"/>
      <c r="I36" s="90" t="s">
        <v>24</v>
      </c>
      <c r="J36" s="91" t="s">
        <v>101</v>
      </c>
      <c r="K36" s="167">
        <v>11</v>
      </c>
      <c r="L36" s="166">
        <v>11</v>
      </c>
      <c r="M36" s="166">
        <v>9</v>
      </c>
      <c r="N36" s="166">
        <v>8</v>
      </c>
      <c r="O36" s="166">
        <v>6</v>
      </c>
      <c r="P36" s="166"/>
    </row>
    <row r="37" s="150" customFormat="1" ht="31.5" spans="1:16">
      <c r="A37" s="90">
        <v>34</v>
      </c>
      <c r="B37" s="90" t="s">
        <v>981</v>
      </c>
      <c r="C37" s="165" t="s">
        <v>1069</v>
      </c>
      <c r="D37" s="166" t="s">
        <v>1070</v>
      </c>
      <c r="E37" s="91">
        <v>310300037</v>
      </c>
      <c r="F37" s="90" t="s">
        <v>1070</v>
      </c>
      <c r="G37" s="90" t="s">
        <v>1071</v>
      </c>
      <c r="H37" s="166"/>
      <c r="I37" s="90" t="s">
        <v>24</v>
      </c>
      <c r="J37" s="91"/>
      <c r="K37" s="167">
        <v>20</v>
      </c>
      <c r="L37" s="166">
        <v>20</v>
      </c>
      <c r="M37" s="166">
        <v>17</v>
      </c>
      <c r="N37" s="166">
        <v>15</v>
      </c>
      <c r="O37" s="166">
        <v>12</v>
      </c>
      <c r="P37" s="166"/>
    </row>
    <row r="38" s="150" customFormat="1" ht="31.5" spans="1:16">
      <c r="A38" s="90">
        <v>35</v>
      </c>
      <c r="B38" s="90" t="s">
        <v>981</v>
      </c>
      <c r="C38" s="165" t="s">
        <v>1072</v>
      </c>
      <c r="D38" s="166" t="s">
        <v>1073</v>
      </c>
      <c r="E38" s="91">
        <v>310300039</v>
      </c>
      <c r="F38" s="90" t="s">
        <v>1073</v>
      </c>
      <c r="G38" s="90"/>
      <c r="H38" s="166"/>
      <c r="I38" s="90" t="s">
        <v>1074</v>
      </c>
      <c r="J38" s="91"/>
      <c r="K38" s="167">
        <v>10</v>
      </c>
      <c r="L38" s="166">
        <v>10</v>
      </c>
      <c r="M38" s="166">
        <v>8</v>
      </c>
      <c r="N38" s="166">
        <v>7</v>
      </c>
      <c r="O38" s="166">
        <v>6</v>
      </c>
      <c r="P38" s="166"/>
    </row>
    <row r="39" s="150" customFormat="1" ht="31.5" spans="1:16">
      <c r="A39" s="90">
        <v>36</v>
      </c>
      <c r="B39" s="90" t="s">
        <v>981</v>
      </c>
      <c r="C39" s="165" t="s">
        <v>1075</v>
      </c>
      <c r="D39" s="166" t="s">
        <v>1076</v>
      </c>
      <c r="E39" s="91">
        <v>310300040</v>
      </c>
      <c r="F39" s="90" t="s">
        <v>1076</v>
      </c>
      <c r="G39" s="90"/>
      <c r="H39" s="166"/>
      <c r="I39" s="90" t="s">
        <v>1074</v>
      </c>
      <c r="J39" s="91"/>
      <c r="K39" s="167">
        <v>60</v>
      </c>
      <c r="L39" s="166">
        <v>60</v>
      </c>
      <c r="M39" s="166">
        <v>51</v>
      </c>
      <c r="N39" s="166">
        <v>46</v>
      </c>
      <c r="O39" s="166">
        <v>37</v>
      </c>
      <c r="P39" s="166"/>
    </row>
    <row r="40" s="150" customFormat="1" ht="31.5" spans="1:16">
      <c r="A40" s="90">
        <v>37</v>
      </c>
      <c r="B40" s="90" t="s">
        <v>981</v>
      </c>
      <c r="C40" s="165" t="s">
        <v>1077</v>
      </c>
      <c r="D40" s="166" t="s">
        <v>1078</v>
      </c>
      <c r="E40" s="91">
        <v>310300041</v>
      </c>
      <c r="F40" s="90" t="s">
        <v>1078</v>
      </c>
      <c r="G40" s="90"/>
      <c r="H40" s="166"/>
      <c r="I40" s="90" t="s">
        <v>1074</v>
      </c>
      <c r="J40" s="91" t="s">
        <v>1079</v>
      </c>
      <c r="K40" s="167">
        <v>50</v>
      </c>
      <c r="L40" s="166">
        <v>50</v>
      </c>
      <c r="M40" s="166">
        <v>43</v>
      </c>
      <c r="N40" s="166">
        <v>39</v>
      </c>
      <c r="O40" s="166">
        <v>31</v>
      </c>
      <c r="P40" s="166"/>
    </row>
    <row r="41" s="150" customFormat="1" ht="31.5" spans="1:16">
      <c r="A41" s="90">
        <v>38</v>
      </c>
      <c r="B41" s="90" t="s">
        <v>981</v>
      </c>
      <c r="C41" s="165" t="s">
        <v>1080</v>
      </c>
      <c r="D41" s="166" t="s">
        <v>1081</v>
      </c>
      <c r="E41" s="91">
        <v>310300045</v>
      </c>
      <c r="F41" s="90" t="s">
        <v>1081</v>
      </c>
      <c r="G41" s="90"/>
      <c r="H41" s="166"/>
      <c r="I41" s="90" t="s">
        <v>24</v>
      </c>
      <c r="J41" s="91"/>
      <c r="K41" s="167">
        <v>20</v>
      </c>
      <c r="L41" s="166">
        <v>20</v>
      </c>
      <c r="M41" s="166">
        <v>17</v>
      </c>
      <c r="N41" s="166">
        <v>15</v>
      </c>
      <c r="O41" s="166">
        <v>12</v>
      </c>
      <c r="P41" s="166"/>
    </row>
    <row r="42" s="150" customFormat="1" ht="31.5" spans="1:16">
      <c r="A42" s="90">
        <v>39</v>
      </c>
      <c r="B42" s="90" t="s">
        <v>981</v>
      </c>
      <c r="C42" s="165" t="s">
        <v>1082</v>
      </c>
      <c r="D42" s="166" t="s">
        <v>1083</v>
      </c>
      <c r="E42" s="91">
        <v>310300048</v>
      </c>
      <c r="F42" s="90" t="s">
        <v>1083</v>
      </c>
      <c r="G42" s="90"/>
      <c r="H42" s="166"/>
      <c r="I42" s="90" t="s">
        <v>24</v>
      </c>
      <c r="J42" s="91"/>
      <c r="K42" s="167">
        <v>5</v>
      </c>
      <c r="L42" s="166">
        <v>5</v>
      </c>
      <c r="M42" s="166">
        <v>4</v>
      </c>
      <c r="N42" s="166">
        <v>4</v>
      </c>
      <c r="O42" s="166">
        <v>3</v>
      </c>
      <c r="P42" s="166"/>
    </row>
    <row r="43" s="150" customFormat="1" ht="31.5" spans="1:16">
      <c r="A43" s="90">
        <v>40</v>
      </c>
      <c r="B43" s="90" t="s">
        <v>981</v>
      </c>
      <c r="C43" s="165" t="s">
        <v>1084</v>
      </c>
      <c r="D43" s="166" t="s">
        <v>1085</v>
      </c>
      <c r="E43" s="91">
        <v>310300049</v>
      </c>
      <c r="F43" s="90" t="s">
        <v>1085</v>
      </c>
      <c r="G43" s="90" t="s">
        <v>1086</v>
      </c>
      <c r="H43" s="166"/>
      <c r="I43" s="90" t="s">
        <v>24</v>
      </c>
      <c r="J43" s="91"/>
      <c r="K43" s="167">
        <v>20</v>
      </c>
      <c r="L43" s="166">
        <v>20</v>
      </c>
      <c r="M43" s="166">
        <v>17</v>
      </c>
      <c r="N43" s="166">
        <v>15</v>
      </c>
      <c r="O43" s="166">
        <v>12</v>
      </c>
      <c r="P43" s="166"/>
    </row>
    <row r="44" s="150" customFormat="1" ht="31.5" spans="1:16">
      <c r="A44" s="90">
        <v>41</v>
      </c>
      <c r="B44" s="90" t="s">
        <v>981</v>
      </c>
      <c r="C44" s="165" t="s">
        <v>1087</v>
      </c>
      <c r="D44" s="166" t="s">
        <v>1088</v>
      </c>
      <c r="E44" s="91">
        <v>310300050</v>
      </c>
      <c r="F44" s="90" t="s">
        <v>1088</v>
      </c>
      <c r="G44" s="90"/>
      <c r="H44" s="166"/>
      <c r="I44" s="90" t="s">
        <v>24</v>
      </c>
      <c r="J44" s="91"/>
      <c r="K44" s="167">
        <v>10</v>
      </c>
      <c r="L44" s="166">
        <v>10</v>
      </c>
      <c r="M44" s="166">
        <v>8</v>
      </c>
      <c r="N44" s="166">
        <v>7</v>
      </c>
      <c r="O44" s="166">
        <v>6</v>
      </c>
      <c r="P44" s="166"/>
    </row>
    <row r="45" s="150" customFormat="1" ht="31.5" spans="1:16">
      <c r="A45" s="90">
        <v>42</v>
      </c>
      <c r="B45" s="90" t="s">
        <v>981</v>
      </c>
      <c r="C45" s="165" t="s">
        <v>1089</v>
      </c>
      <c r="D45" s="166" t="s">
        <v>1090</v>
      </c>
      <c r="E45" s="91">
        <v>310300051</v>
      </c>
      <c r="F45" s="90" t="s">
        <v>1090</v>
      </c>
      <c r="G45" s="90"/>
      <c r="H45" s="166"/>
      <c r="I45" s="90" t="s">
        <v>24</v>
      </c>
      <c r="J45" s="91"/>
      <c r="K45" s="167">
        <v>15</v>
      </c>
      <c r="L45" s="166">
        <v>15</v>
      </c>
      <c r="M45" s="166">
        <v>13</v>
      </c>
      <c r="N45" s="166">
        <v>12</v>
      </c>
      <c r="O45" s="166">
        <v>10</v>
      </c>
      <c r="P45" s="166"/>
    </row>
    <row r="46" s="150" customFormat="1" ht="31.5" spans="1:16">
      <c r="A46" s="90">
        <v>43</v>
      </c>
      <c r="B46" s="90" t="s">
        <v>981</v>
      </c>
      <c r="C46" s="165" t="s">
        <v>1091</v>
      </c>
      <c r="D46" s="166" t="s">
        <v>1092</v>
      </c>
      <c r="E46" s="91">
        <v>310300052</v>
      </c>
      <c r="F46" s="90" t="s">
        <v>1092</v>
      </c>
      <c r="G46" s="90"/>
      <c r="H46" s="166"/>
      <c r="I46" s="90" t="s">
        <v>24</v>
      </c>
      <c r="J46" s="91"/>
      <c r="K46" s="167">
        <v>15</v>
      </c>
      <c r="L46" s="166">
        <v>15</v>
      </c>
      <c r="M46" s="166">
        <v>13</v>
      </c>
      <c r="N46" s="166">
        <v>12</v>
      </c>
      <c r="O46" s="166">
        <v>10</v>
      </c>
      <c r="P46" s="166"/>
    </row>
    <row r="47" s="150" customFormat="1" ht="31.5" spans="1:16">
      <c r="A47" s="90">
        <v>44</v>
      </c>
      <c r="B47" s="90" t="s">
        <v>981</v>
      </c>
      <c r="C47" s="165" t="s">
        <v>1093</v>
      </c>
      <c r="D47" s="166" t="s">
        <v>1094</v>
      </c>
      <c r="E47" s="91">
        <v>310300053</v>
      </c>
      <c r="F47" s="90" t="s">
        <v>1094</v>
      </c>
      <c r="G47" s="90"/>
      <c r="H47" s="166"/>
      <c r="I47" s="90" t="s">
        <v>24</v>
      </c>
      <c r="J47" s="91"/>
      <c r="K47" s="167">
        <v>20</v>
      </c>
      <c r="L47" s="166">
        <v>20</v>
      </c>
      <c r="M47" s="166">
        <v>17</v>
      </c>
      <c r="N47" s="166">
        <v>15</v>
      </c>
      <c r="O47" s="166">
        <v>12</v>
      </c>
      <c r="P47" s="166"/>
    </row>
    <row r="48" s="150" customFormat="1" ht="54" spans="1:16">
      <c r="A48" s="90">
        <v>45</v>
      </c>
      <c r="B48" s="90" t="s">
        <v>981</v>
      </c>
      <c r="C48" s="165" t="s">
        <v>1095</v>
      </c>
      <c r="D48" s="166" t="s">
        <v>1096</v>
      </c>
      <c r="E48" s="91">
        <v>310300054</v>
      </c>
      <c r="F48" s="90" t="s">
        <v>1096</v>
      </c>
      <c r="G48" s="90" t="s">
        <v>1097</v>
      </c>
      <c r="H48" s="166"/>
      <c r="I48" s="90" t="s">
        <v>24</v>
      </c>
      <c r="J48" s="91"/>
      <c r="K48" s="167">
        <v>150</v>
      </c>
      <c r="L48" s="166">
        <v>150</v>
      </c>
      <c r="M48" s="166">
        <v>129</v>
      </c>
      <c r="N48" s="166">
        <v>116</v>
      </c>
      <c r="O48" s="166">
        <v>93</v>
      </c>
      <c r="P48" s="166"/>
    </row>
    <row r="49" s="150" customFormat="1" ht="40.5" spans="1:16">
      <c r="A49" s="90">
        <v>46</v>
      </c>
      <c r="B49" s="90" t="s">
        <v>981</v>
      </c>
      <c r="C49" s="165" t="s">
        <v>1098</v>
      </c>
      <c r="D49" s="166" t="s">
        <v>1099</v>
      </c>
      <c r="E49" s="91">
        <v>310300055</v>
      </c>
      <c r="F49" s="90" t="s">
        <v>1099</v>
      </c>
      <c r="G49" s="90"/>
      <c r="H49" s="166"/>
      <c r="I49" s="90" t="s">
        <v>24</v>
      </c>
      <c r="J49" s="91"/>
      <c r="K49" s="167">
        <v>60</v>
      </c>
      <c r="L49" s="166">
        <v>60</v>
      </c>
      <c r="M49" s="166">
        <v>51</v>
      </c>
      <c r="N49" s="166">
        <v>46</v>
      </c>
      <c r="O49" s="166">
        <v>37</v>
      </c>
      <c r="P49" s="166"/>
    </row>
    <row r="50" s="150" customFormat="1" ht="31.5" spans="1:16">
      <c r="A50" s="90">
        <v>47</v>
      </c>
      <c r="B50" s="90" t="s">
        <v>981</v>
      </c>
      <c r="C50" s="165" t="s">
        <v>1100</v>
      </c>
      <c r="D50" s="166" t="s">
        <v>1101</v>
      </c>
      <c r="E50" s="91">
        <v>310300056</v>
      </c>
      <c r="F50" s="90" t="s">
        <v>1101</v>
      </c>
      <c r="G50" s="90" t="s">
        <v>1102</v>
      </c>
      <c r="H50" s="166"/>
      <c r="I50" s="90" t="s">
        <v>24</v>
      </c>
      <c r="J50" s="91"/>
      <c r="K50" s="167">
        <v>10</v>
      </c>
      <c r="L50" s="166">
        <v>10</v>
      </c>
      <c r="M50" s="166">
        <v>8</v>
      </c>
      <c r="N50" s="166">
        <v>7</v>
      </c>
      <c r="O50" s="166">
        <v>6</v>
      </c>
      <c r="P50" s="166"/>
    </row>
    <row r="51" s="150" customFormat="1" ht="40.5" spans="1:16">
      <c r="A51" s="90">
        <v>48</v>
      </c>
      <c r="B51" s="90" t="s">
        <v>981</v>
      </c>
      <c r="C51" s="165" t="s">
        <v>1103</v>
      </c>
      <c r="D51" s="166" t="s">
        <v>1104</v>
      </c>
      <c r="E51" s="91">
        <v>310300057</v>
      </c>
      <c r="F51" s="90" t="s">
        <v>1104</v>
      </c>
      <c r="G51" s="90"/>
      <c r="H51" s="166"/>
      <c r="I51" s="90" t="s">
        <v>24</v>
      </c>
      <c r="J51" s="91" t="s">
        <v>1105</v>
      </c>
      <c r="K51" s="167">
        <v>150</v>
      </c>
      <c r="L51" s="166">
        <v>150</v>
      </c>
      <c r="M51" s="166">
        <v>129</v>
      </c>
      <c r="N51" s="166">
        <v>116</v>
      </c>
      <c r="O51" s="166">
        <v>93</v>
      </c>
      <c r="P51" s="166"/>
    </row>
    <row r="52" s="150" customFormat="1" ht="54" spans="1:16">
      <c r="A52" s="90">
        <v>49</v>
      </c>
      <c r="B52" s="90" t="s">
        <v>981</v>
      </c>
      <c r="C52" s="165" t="s">
        <v>1106</v>
      </c>
      <c r="D52" s="166" t="s">
        <v>1107</v>
      </c>
      <c r="E52" s="91">
        <v>310300058</v>
      </c>
      <c r="F52" s="90" t="s">
        <v>1107</v>
      </c>
      <c r="G52" s="90" t="s">
        <v>1108</v>
      </c>
      <c r="H52" s="166"/>
      <c r="I52" s="90" t="s">
        <v>24</v>
      </c>
      <c r="J52" s="91"/>
      <c r="K52" s="167">
        <v>15</v>
      </c>
      <c r="L52" s="166">
        <v>15</v>
      </c>
      <c r="M52" s="166">
        <v>13</v>
      </c>
      <c r="N52" s="166">
        <v>12</v>
      </c>
      <c r="O52" s="166">
        <v>10</v>
      </c>
      <c r="P52" s="166"/>
    </row>
    <row r="53" s="150" customFormat="1" ht="40.5" spans="1:16">
      <c r="A53" s="90">
        <v>50</v>
      </c>
      <c r="B53" s="90" t="s">
        <v>981</v>
      </c>
      <c r="C53" s="165" t="s">
        <v>1109</v>
      </c>
      <c r="D53" s="166" t="s">
        <v>1110</v>
      </c>
      <c r="E53" s="91">
        <v>310300059</v>
      </c>
      <c r="F53" s="90" t="s">
        <v>1111</v>
      </c>
      <c r="G53" s="90"/>
      <c r="H53" s="166"/>
      <c r="I53" s="90" t="s">
        <v>24</v>
      </c>
      <c r="J53" s="91"/>
      <c r="K53" s="167">
        <v>150</v>
      </c>
      <c r="L53" s="166">
        <v>150</v>
      </c>
      <c r="M53" s="166">
        <v>129</v>
      </c>
      <c r="N53" s="166">
        <v>116</v>
      </c>
      <c r="O53" s="166">
        <v>93</v>
      </c>
      <c r="P53" s="166"/>
    </row>
    <row r="54" s="150" customFormat="1" ht="31.5" spans="1:16">
      <c r="A54" s="90">
        <v>51</v>
      </c>
      <c r="B54" s="90" t="s">
        <v>981</v>
      </c>
      <c r="C54" s="165" t="s">
        <v>1112</v>
      </c>
      <c r="D54" s="166" t="s">
        <v>1113</v>
      </c>
      <c r="E54" s="91">
        <v>310300060</v>
      </c>
      <c r="F54" s="90" t="s">
        <v>1113</v>
      </c>
      <c r="G54" s="90"/>
      <c r="H54" s="166"/>
      <c r="I54" s="90" t="s">
        <v>24</v>
      </c>
      <c r="J54" s="91"/>
      <c r="K54" s="167">
        <v>80</v>
      </c>
      <c r="L54" s="166">
        <v>80</v>
      </c>
      <c r="M54" s="166">
        <v>69</v>
      </c>
      <c r="N54" s="166">
        <v>62</v>
      </c>
      <c r="O54" s="166">
        <v>50</v>
      </c>
      <c r="P54" s="166"/>
    </row>
    <row r="55" s="150" customFormat="1" ht="31.5" spans="1:16">
      <c r="A55" s="90">
        <v>52</v>
      </c>
      <c r="B55" s="90" t="s">
        <v>981</v>
      </c>
      <c r="C55" s="165" t="s">
        <v>1114</v>
      </c>
      <c r="D55" s="166" t="s">
        <v>1115</v>
      </c>
      <c r="E55" s="91">
        <v>310300061</v>
      </c>
      <c r="F55" s="90" t="s">
        <v>1115</v>
      </c>
      <c r="G55" s="90"/>
      <c r="H55" s="166"/>
      <c r="I55" s="90" t="s">
        <v>24</v>
      </c>
      <c r="J55" s="91"/>
      <c r="K55" s="64" t="s">
        <v>1041</v>
      </c>
      <c r="L55" s="166" t="s">
        <v>1041</v>
      </c>
      <c r="M55" s="166" t="s">
        <v>1041</v>
      </c>
      <c r="N55" s="166" t="s">
        <v>1041</v>
      </c>
      <c r="O55" s="166" t="s">
        <v>1041</v>
      </c>
      <c r="P55" s="166"/>
    </row>
    <row r="56" s="150" customFormat="1" ht="31.5" spans="1:16">
      <c r="A56" s="90">
        <v>53</v>
      </c>
      <c r="B56" s="90" t="s">
        <v>981</v>
      </c>
      <c r="C56" s="165" t="s">
        <v>1116</v>
      </c>
      <c r="D56" s="166" t="s">
        <v>1117</v>
      </c>
      <c r="E56" s="91">
        <v>310300062</v>
      </c>
      <c r="F56" s="90" t="s">
        <v>1117</v>
      </c>
      <c r="G56" s="90"/>
      <c r="H56" s="166"/>
      <c r="I56" s="90" t="s">
        <v>24</v>
      </c>
      <c r="J56" s="91"/>
      <c r="K56" s="64" t="s">
        <v>1041</v>
      </c>
      <c r="L56" s="166" t="s">
        <v>1041</v>
      </c>
      <c r="M56" s="166" t="s">
        <v>1041</v>
      </c>
      <c r="N56" s="166" t="s">
        <v>1041</v>
      </c>
      <c r="O56" s="166" t="s">
        <v>1041</v>
      </c>
      <c r="P56" s="166"/>
    </row>
    <row r="57" s="150" customFormat="1" ht="31.5" spans="1:16">
      <c r="A57" s="90">
        <v>54</v>
      </c>
      <c r="B57" s="90" t="s">
        <v>981</v>
      </c>
      <c r="C57" s="165" t="s">
        <v>1118</v>
      </c>
      <c r="D57" s="166" t="s">
        <v>1119</v>
      </c>
      <c r="E57" s="91">
        <v>310300063</v>
      </c>
      <c r="F57" s="90" t="s">
        <v>1119</v>
      </c>
      <c r="G57" s="90"/>
      <c r="H57" s="166"/>
      <c r="I57" s="90" t="s">
        <v>24</v>
      </c>
      <c r="J57" s="91"/>
      <c r="K57" s="167">
        <v>100</v>
      </c>
      <c r="L57" s="166">
        <v>100</v>
      </c>
      <c r="M57" s="166">
        <v>86</v>
      </c>
      <c r="N57" s="166">
        <v>77</v>
      </c>
      <c r="O57" s="166">
        <v>62</v>
      </c>
      <c r="P57" s="166"/>
    </row>
    <row r="58" s="150" customFormat="1" ht="40.5" spans="1:16">
      <c r="A58" s="90">
        <v>55</v>
      </c>
      <c r="B58" s="90" t="s">
        <v>981</v>
      </c>
      <c r="C58" s="165" t="s">
        <v>1120</v>
      </c>
      <c r="D58" s="166" t="s">
        <v>1121</v>
      </c>
      <c r="E58" s="91">
        <v>310300064</v>
      </c>
      <c r="F58" s="90" t="s">
        <v>1121</v>
      </c>
      <c r="G58" s="90" t="s">
        <v>1122</v>
      </c>
      <c r="H58" s="166"/>
      <c r="I58" s="90" t="s">
        <v>24</v>
      </c>
      <c r="J58" s="91"/>
      <c r="K58" s="167">
        <v>120</v>
      </c>
      <c r="L58" s="166">
        <v>120</v>
      </c>
      <c r="M58" s="166">
        <v>103</v>
      </c>
      <c r="N58" s="166">
        <v>93</v>
      </c>
      <c r="O58" s="166">
        <v>74</v>
      </c>
      <c r="P58" s="166"/>
    </row>
    <row r="59" s="150" customFormat="1" ht="40.5" spans="1:16">
      <c r="A59" s="90">
        <v>56</v>
      </c>
      <c r="B59" s="90" t="s">
        <v>981</v>
      </c>
      <c r="C59" s="165" t="s">
        <v>1123</v>
      </c>
      <c r="D59" s="166" t="s">
        <v>1124</v>
      </c>
      <c r="E59" s="91">
        <v>310300065</v>
      </c>
      <c r="F59" s="90" t="s">
        <v>1124</v>
      </c>
      <c r="G59" s="90" t="s">
        <v>1125</v>
      </c>
      <c r="H59" s="166"/>
      <c r="I59" s="90" t="s">
        <v>24</v>
      </c>
      <c r="J59" s="91" t="s">
        <v>1126</v>
      </c>
      <c r="K59" s="167">
        <v>100</v>
      </c>
      <c r="L59" s="166">
        <v>100</v>
      </c>
      <c r="M59" s="166">
        <v>86</v>
      </c>
      <c r="N59" s="166">
        <v>77</v>
      </c>
      <c r="O59" s="166">
        <v>62</v>
      </c>
      <c r="P59" s="166"/>
    </row>
    <row r="60" s="150" customFormat="1" ht="31.5" spans="1:16">
      <c r="A60" s="90">
        <v>57</v>
      </c>
      <c r="B60" s="90" t="s">
        <v>981</v>
      </c>
      <c r="C60" s="165" t="s">
        <v>1127</v>
      </c>
      <c r="D60" s="166" t="s">
        <v>1128</v>
      </c>
      <c r="E60" s="91">
        <v>310300066</v>
      </c>
      <c r="F60" s="90" t="s">
        <v>1128</v>
      </c>
      <c r="G60" s="90"/>
      <c r="H60" s="166"/>
      <c r="I60" s="90" t="s">
        <v>24</v>
      </c>
      <c r="J60" s="91"/>
      <c r="K60" s="167">
        <v>60</v>
      </c>
      <c r="L60" s="166">
        <v>60</v>
      </c>
      <c r="M60" s="166">
        <v>51</v>
      </c>
      <c r="N60" s="166">
        <v>46</v>
      </c>
      <c r="O60" s="166">
        <v>37</v>
      </c>
      <c r="P60" s="166"/>
    </row>
    <row r="61" s="150" customFormat="1" ht="31.5" spans="1:16">
      <c r="A61" s="90">
        <v>58</v>
      </c>
      <c r="B61" s="90" t="s">
        <v>981</v>
      </c>
      <c r="C61" s="165" t="s">
        <v>1129</v>
      </c>
      <c r="D61" s="166" t="s">
        <v>1130</v>
      </c>
      <c r="E61" s="91">
        <v>310300067</v>
      </c>
      <c r="F61" s="90" t="s">
        <v>1130</v>
      </c>
      <c r="G61" s="90" t="s">
        <v>1131</v>
      </c>
      <c r="H61" s="166"/>
      <c r="I61" s="90" t="s">
        <v>24</v>
      </c>
      <c r="J61" s="91"/>
      <c r="K61" s="167">
        <v>50</v>
      </c>
      <c r="L61" s="166">
        <v>50</v>
      </c>
      <c r="M61" s="166">
        <v>43</v>
      </c>
      <c r="N61" s="166">
        <v>39</v>
      </c>
      <c r="O61" s="166">
        <v>31</v>
      </c>
      <c r="P61" s="166"/>
    </row>
    <row r="62" s="150" customFormat="1" ht="40.5" spans="1:16">
      <c r="A62" s="90">
        <v>59</v>
      </c>
      <c r="B62" s="90" t="s">
        <v>981</v>
      </c>
      <c r="C62" s="165" t="s">
        <v>1132</v>
      </c>
      <c r="D62" s="166" t="s">
        <v>1133</v>
      </c>
      <c r="E62" s="91">
        <v>310300068</v>
      </c>
      <c r="F62" s="90" t="s">
        <v>1133</v>
      </c>
      <c r="G62" s="90" t="s">
        <v>1134</v>
      </c>
      <c r="H62" s="166"/>
      <c r="I62" s="90" t="s">
        <v>24</v>
      </c>
      <c r="J62" s="91" t="s">
        <v>1135</v>
      </c>
      <c r="K62" s="167">
        <v>80</v>
      </c>
      <c r="L62" s="166">
        <v>80</v>
      </c>
      <c r="M62" s="166">
        <v>69</v>
      </c>
      <c r="N62" s="166">
        <v>62</v>
      </c>
      <c r="O62" s="166">
        <v>50</v>
      </c>
      <c r="P62" s="166"/>
    </row>
    <row r="63" s="150" customFormat="1" ht="31.5" spans="1:16">
      <c r="A63" s="90">
        <v>60</v>
      </c>
      <c r="B63" s="90" t="s">
        <v>981</v>
      </c>
      <c r="C63" s="165" t="s">
        <v>1136</v>
      </c>
      <c r="D63" s="166" t="s">
        <v>1137</v>
      </c>
      <c r="E63" s="91">
        <v>310300069</v>
      </c>
      <c r="F63" s="90" t="s">
        <v>1137</v>
      </c>
      <c r="G63" s="90" t="s">
        <v>1138</v>
      </c>
      <c r="H63" s="166"/>
      <c r="I63" s="90" t="s">
        <v>24</v>
      </c>
      <c r="J63" s="91"/>
      <c r="K63" s="167">
        <v>10</v>
      </c>
      <c r="L63" s="166">
        <v>10</v>
      </c>
      <c r="M63" s="166">
        <v>8</v>
      </c>
      <c r="N63" s="166">
        <v>7</v>
      </c>
      <c r="O63" s="166">
        <v>6</v>
      </c>
      <c r="P63" s="166"/>
    </row>
    <row r="64" s="150" customFormat="1" ht="31.5" spans="1:16">
      <c r="A64" s="90">
        <v>61</v>
      </c>
      <c r="B64" s="90" t="s">
        <v>981</v>
      </c>
      <c r="C64" s="165" t="s">
        <v>1139</v>
      </c>
      <c r="D64" s="166" t="s">
        <v>1140</v>
      </c>
      <c r="E64" s="91">
        <v>310300070</v>
      </c>
      <c r="F64" s="90" t="s">
        <v>1140</v>
      </c>
      <c r="G64" s="90"/>
      <c r="H64" s="166"/>
      <c r="I64" s="90" t="s">
        <v>24</v>
      </c>
      <c r="J64" s="91"/>
      <c r="K64" s="167">
        <v>7</v>
      </c>
      <c r="L64" s="166">
        <v>7</v>
      </c>
      <c r="M64" s="166">
        <v>6</v>
      </c>
      <c r="N64" s="166">
        <v>5</v>
      </c>
      <c r="O64" s="166">
        <v>4</v>
      </c>
      <c r="P64" s="166"/>
    </row>
    <row r="65" s="150" customFormat="1" ht="31.5" spans="1:16">
      <c r="A65" s="90">
        <v>62</v>
      </c>
      <c r="B65" s="90" t="s">
        <v>981</v>
      </c>
      <c r="C65" s="165" t="s">
        <v>1141</v>
      </c>
      <c r="D65" s="166" t="s">
        <v>1142</v>
      </c>
      <c r="E65" s="91">
        <v>310300071</v>
      </c>
      <c r="F65" s="90" t="s">
        <v>1142</v>
      </c>
      <c r="G65" s="90"/>
      <c r="H65" s="166"/>
      <c r="I65" s="90" t="s">
        <v>24</v>
      </c>
      <c r="J65" s="91"/>
      <c r="K65" s="167">
        <v>10</v>
      </c>
      <c r="L65" s="166">
        <v>10</v>
      </c>
      <c r="M65" s="166">
        <v>8</v>
      </c>
      <c r="N65" s="166">
        <v>7</v>
      </c>
      <c r="O65" s="166">
        <v>6</v>
      </c>
      <c r="P65" s="166"/>
    </row>
    <row r="66" s="150" customFormat="1" ht="31.5" spans="1:16">
      <c r="A66" s="90">
        <v>63</v>
      </c>
      <c r="B66" s="90" t="s">
        <v>981</v>
      </c>
      <c r="C66" s="165" t="s">
        <v>1143</v>
      </c>
      <c r="D66" s="166" t="s">
        <v>1144</v>
      </c>
      <c r="E66" s="91">
        <v>310300072</v>
      </c>
      <c r="F66" s="90" t="s">
        <v>1144</v>
      </c>
      <c r="G66" s="90"/>
      <c r="H66" s="166"/>
      <c r="I66" s="90" t="s">
        <v>24</v>
      </c>
      <c r="J66" s="91"/>
      <c r="K66" s="167">
        <v>10</v>
      </c>
      <c r="L66" s="166">
        <v>10</v>
      </c>
      <c r="M66" s="166">
        <v>8</v>
      </c>
      <c r="N66" s="166">
        <v>7</v>
      </c>
      <c r="O66" s="166">
        <v>6</v>
      </c>
      <c r="P66" s="166"/>
    </row>
    <row r="67" s="150" customFormat="1" ht="31.5" spans="1:16">
      <c r="A67" s="90">
        <v>64</v>
      </c>
      <c r="B67" s="90" t="s">
        <v>981</v>
      </c>
      <c r="C67" s="165" t="s">
        <v>1145</v>
      </c>
      <c r="D67" s="166" t="s">
        <v>1146</v>
      </c>
      <c r="E67" s="91">
        <v>310300073</v>
      </c>
      <c r="F67" s="90" t="s">
        <v>1146</v>
      </c>
      <c r="G67" s="90" t="s">
        <v>1147</v>
      </c>
      <c r="H67" s="166"/>
      <c r="I67" s="90" t="s">
        <v>24</v>
      </c>
      <c r="J67" s="91"/>
      <c r="K67" s="167">
        <v>60</v>
      </c>
      <c r="L67" s="166">
        <v>60</v>
      </c>
      <c r="M67" s="166">
        <v>51</v>
      </c>
      <c r="N67" s="166">
        <v>46</v>
      </c>
      <c r="O67" s="166">
        <v>37</v>
      </c>
      <c r="P67" s="166"/>
    </row>
    <row r="68" s="150" customFormat="1" ht="31.5" spans="1:16">
      <c r="A68" s="90">
        <v>65</v>
      </c>
      <c r="B68" s="90" t="s">
        <v>981</v>
      </c>
      <c r="C68" s="165" t="s">
        <v>1148</v>
      </c>
      <c r="D68" s="166" t="s">
        <v>1149</v>
      </c>
      <c r="E68" s="91">
        <v>310300075</v>
      </c>
      <c r="F68" s="90" t="s">
        <v>1149</v>
      </c>
      <c r="G68" s="90"/>
      <c r="H68" s="166"/>
      <c r="I68" s="90" t="s">
        <v>24</v>
      </c>
      <c r="J68" s="91"/>
      <c r="K68" s="167">
        <v>50</v>
      </c>
      <c r="L68" s="166">
        <v>50</v>
      </c>
      <c r="M68" s="166">
        <v>43</v>
      </c>
      <c r="N68" s="166">
        <v>39</v>
      </c>
      <c r="O68" s="166">
        <v>31</v>
      </c>
      <c r="P68" s="166"/>
    </row>
    <row r="69" s="150" customFormat="1" ht="31.5" spans="1:16">
      <c r="A69" s="90">
        <v>66</v>
      </c>
      <c r="B69" s="90" t="s">
        <v>981</v>
      </c>
      <c r="C69" s="165" t="s">
        <v>1150</v>
      </c>
      <c r="D69" s="166" t="s">
        <v>1151</v>
      </c>
      <c r="E69" s="91">
        <v>310300076</v>
      </c>
      <c r="F69" s="90" t="s">
        <v>1151</v>
      </c>
      <c r="G69" s="90" t="s">
        <v>1152</v>
      </c>
      <c r="H69" s="166"/>
      <c r="I69" s="90" t="s">
        <v>24</v>
      </c>
      <c r="J69" s="91"/>
      <c r="K69" s="167">
        <v>10</v>
      </c>
      <c r="L69" s="166">
        <v>10</v>
      </c>
      <c r="M69" s="166">
        <v>8</v>
      </c>
      <c r="N69" s="166">
        <v>7</v>
      </c>
      <c r="O69" s="166">
        <v>6</v>
      </c>
      <c r="P69" s="166"/>
    </row>
    <row r="70" s="150" customFormat="1" ht="31.5" spans="1:16">
      <c r="A70" s="90">
        <v>67</v>
      </c>
      <c r="B70" s="90" t="s">
        <v>981</v>
      </c>
      <c r="C70" s="165" t="s">
        <v>1153</v>
      </c>
      <c r="D70" s="166" t="s">
        <v>1154</v>
      </c>
      <c r="E70" s="91">
        <v>310300077</v>
      </c>
      <c r="F70" s="90" t="s">
        <v>1154</v>
      </c>
      <c r="G70" s="90" t="s">
        <v>1152</v>
      </c>
      <c r="H70" s="166"/>
      <c r="I70" s="90" t="s">
        <v>24</v>
      </c>
      <c r="J70" s="91"/>
      <c r="K70" s="167">
        <v>20</v>
      </c>
      <c r="L70" s="166">
        <v>20</v>
      </c>
      <c r="M70" s="166">
        <v>17</v>
      </c>
      <c r="N70" s="166">
        <v>15</v>
      </c>
      <c r="O70" s="166">
        <v>12</v>
      </c>
      <c r="P70" s="166"/>
    </row>
    <row r="71" s="150" customFormat="1" ht="40.5" spans="1:16">
      <c r="A71" s="90">
        <v>68</v>
      </c>
      <c r="B71" s="90" t="s">
        <v>97</v>
      </c>
      <c r="C71" s="165" t="s">
        <v>1155</v>
      </c>
      <c r="D71" s="166" t="s">
        <v>1156</v>
      </c>
      <c r="E71" s="91">
        <v>310300078</v>
      </c>
      <c r="F71" s="90" t="s">
        <v>1156</v>
      </c>
      <c r="G71" s="90" t="s">
        <v>1157</v>
      </c>
      <c r="H71" s="166"/>
      <c r="I71" s="90" t="s">
        <v>1074</v>
      </c>
      <c r="J71" s="91"/>
      <c r="K71" s="167">
        <v>1680</v>
      </c>
      <c r="L71" s="166">
        <v>1562</v>
      </c>
      <c r="M71" s="166">
        <v>1343</v>
      </c>
      <c r="N71" s="166">
        <v>1209</v>
      </c>
      <c r="O71" s="166">
        <v>967</v>
      </c>
      <c r="P71" s="166"/>
    </row>
    <row r="72" s="150" customFormat="1" ht="40.5" spans="1:16">
      <c r="A72" s="90">
        <v>69</v>
      </c>
      <c r="B72" s="90" t="s">
        <v>97</v>
      </c>
      <c r="C72" s="165" t="s">
        <v>1158</v>
      </c>
      <c r="D72" s="166" t="s">
        <v>1159</v>
      </c>
      <c r="E72" s="91">
        <v>310300079</v>
      </c>
      <c r="F72" s="90" t="s">
        <v>1159</v>
      </c>
      <c r="G72" s="90"/>
      <c r="H72" s="166"/>
      <c r="I72" s="90" t="s">
        <v>1074</v>
      </c>
      <c r="J72" s="91"/>
      <c r="K72" s="167">
        <v>2400</v>
      </c>
      <c r="L72" s="166">
        <v>2232</v>
      </c>
      <c r="M72" s="166">
        <v>1919</v>
      </c>
      <c r="N72" s="166">
        <v>1727</v>
      </c>
      <c r="O72" s="166">
        <v>1382</v>
      </c>
      <c r="P72" s="166"/>
    </row>
    <row r="73" s="150" customFormat="1" ht="31.5" spans="1:16">
      <c r="A73" s="90">
        <v>70</v>
      </c>
      <c r="B73" s="90" t="s">
        <v>97</v>
      </c>
      <c r="C73" s="165" t="s">
        <v>1160</v>
      </c>
      <c r="D73" s="166" t="s">
        <v>1161</v>
      </c>
      <c r="E73" s="91">
        <v>310300080</v>
      </c>
      <c r="F73" s="90" t="s">
        <v>1161</v>
      </c>
      <c r="G73" s="90"/>
      <c r="H73" s="166"/>
      <c r="I73" s="90" t="s">
        <v>24</v>
      </c>
      <c r="J73" s="91"/>
      <c r="K73" s="167">
        <v>792</v>
      </c>
      <c r="L73" s="166">
        <v>737</v>
      </c>
      <c r="M73" s="166">
        <v>634</v>
      </c>
      <c r="N73" s="166">
        <v>571</v>
      </c>
      <c r="O73" s="166">
        <v>457</v>
      </c>
      <c r="P73" s="166"/>
    </row>
    <row r="74" s="150" customFormat="1" ht="40.5" spans="1:16">
      <c r="A74" s="90">
        <v>71</v>
      </c>
      <c r="B74" s="90" t="s">
        <v>97</v>
      </c>
      <c r="C74" s="165" t="s">
        <v>1162</v>
      </c>
      <c r="D74" s="166" t="s">
        <v>1163</v>
      </c>
      <c r="E74" s="91">
        <v>310300081</v>
      </c>
      <c r="F74" s="90" t="s">
        <v>1163</v>
      </c>
      <c r="G74" s="90" t="s">
        <v>1164</v>
      </c>
      <c r="H74" s="166"/>
      <c r="I74" s="90" t="s">
        <v>24</v>
      </c>
      <c r="J74" s="91" t="s">
        <v>1165</v>
      </c>
      <c r="K74" s="167">
        <v>264</v>
      </c>
      <c r="L74" s="166">
        <v>245</v>
      </c>
      <c r="M74" s="166">
        <v>211</v>
      </c>
      <c r="N74" s="166">
        <v>190</v>
      </c>
      <c r="O74" s="166">
        <v>152</v>
      </c>
      <c r="P74" s="166"/>
    </row>
    <row r="75" s="150" customFormat="1" ht="40.5" spans="1:16">
      <c r="A75" s="90">
        <v>72</v>
      </c>
      <c r="B75" s="90" t="s">
        <v>97</v>
      </c>
      <c r="C75" s="165" t="s">
        <v>1166</v>
      </c>
      <c r="D75" s="166" t="s">
        <v>1167</v>
      </c>
      <c r="E75" s="91">
        <v>310300082</v>
      </c>
      <c r="F75" s="90" t="s">
        <v>1167</v>
      </c>
      <c r="G75" s="90" t="s">
        <v>1168</v>
      </c>
      <c r="H75" s="166"/>
      <c r="I75" s="90" t="s">
        <v>24</v>
      </c>
      <c r="J75" s="91"/>
      <c r="K75" s="167">
        <v>1440</v>
      </c>
      <c r="L75" s="166">
        <v>1339</v>
      </c>
      <c r="M75" s="166">
        <v>1151</v>
      </c>
      <c r="N75" s="166">
        <v>1036</v>
      </c>
      <c r="O75" s="166">
        <v>829</v>
      </c>
      <c r="P75" s="166"/>
    </row>
    <row r="76" s="150" customFormat="1" ht="31.5" spans="1:16">
      <c r="A76" s="90">
        <v>73</v>
      </c>
      <c r="B76" s="90" t="s">
        <v>97</v>
      </c>
      <c r="C76" s="165" t="s">
        <v>1169</v>
      </c>
      <c r="D76" s="166" t="s">
        <v>1170</v>
      </c>
      <c r="E76" s="91">
        <v>310300083</v>
      </c>
      <c r="F76" s="168" t="s">
        <v>1171</v>
      </c>
      <c r="G76" s="168"/>
      <c r="H76" s="169"/>
      <c r="I76" s="168" t="s">
        <v>24</v>
      </c>
      <c r="J76" s="169"/>
      <c r="K76" s="64" t="s">
        <v>1041</v>
      </c>
      <c r="L76" s="166" t="s">
        <v>1041</v>
      </c>
      <c r="M76" s="166" t="s">
        <v>1041</v>
      </c>
      <c r="N76" s="166" t="s">
        <v>1041</v>
      </c>
      <c r="O76" s="166" t="s">
        <v>1041</v>
      </c>
      <c r="P76" s="166"/>
    </row>
    <row r="77" s="150" customFormat="1" ht="31.5" spans="1:16">
      <c r="A77" s="90">
        <v>74</v>
      </c>
      <c r="B77" s="90" t="s">
        <v>97</v>
      </c>
      <c r="C77" s="165" t="s">
        <v>1172</v>
      </c>
      <c r="D77" s="166" t="s">
        <v>1173</v>
      </c>
      <c r="E77" s="91">
        <v>310300084</v>
      </c>
      <c r="F77" s="90" t="s">
        <v>1173</v>
      </c>
      <c r="G77" s="90" t="s">
        <v>1174</v>
      </c>
      <c r="H77" s="166"/>
      <c r="I77" s="90" t="s">
        <v>24</v>
      </c>
      <c r="J77" s="91"/>
      <c r="K77" s="167">
        <v>19</v>
      </c>
      <c r="L77" s="166">
        <v>17</v>
      </c>
      <c r="M77" s="166">
        <v>14</v>
      </c>
      <c r="N77" s="166">
        <v>13</v>
      </c>
      <c r="O77" s="166">
        <v>10</v>
      </c>
      <c r="P77" s="166"/>
    </row>
    <row r="78" s="150" customFormat="1" ht="31.5" spans="1:16">
      <c r="A78" s="90">
        <v>75</v>
      </c>
      <c r="B78" s="90" t="s">
        <v>97</v>
      </c>
      <c r="C78" s="165" t="s">
        <v>1175</v>
      </c>
      <c r="D78" s="166" t="s">
        <v>1176</v>
      </c>
      <c r="E78" s="91">
        <v>310300085</v>
      </c>
      <c r="F78" s="90" t="s">
        <v>1176</v>
      </c>
      <c r="G78" s="90" t="s">
        <v>1177</v>
      </c>
      <c r="H78" s="166"/>
      <c r="I78" s="90" t="s">
        <v>1074</v>
      </c>
      <c r="J78" s="91"/>
      <c r="K78" s="167">
        <v>13</v>
      </c>
      <c r="L78" s="166">
        <v>12</v>
      </c>
      <c r="M78" s="166">
        <v>10</v>
      </c>
      <c r="N78" s="166">
        <v>9</v>
      </c>
      <c r="O78" s="166">
        <v>7</v>
      </c>
      <c r="P78" s="166"/>
    </row>
    <row r="79" s="150" customFormat="1" ht="67.5" spans="1:16">
      <c r="A79" s="90">
        <v>76</v>
      </c>
      <c r="B79" s="90" t="s">
        <v>97</v>
      </c>
      <c r="C79" s="165" t="s">
        <v>1178</v>
      </c>
      <c r="D79" s="166" t="s">
        <v>1179</v>
      </c>
      <c r="E79" s="91">
        <v>310300086</v>
      </c>
      <c r="F79" s="90" t="s">
        <v>1180</v>
      </c>
      <c r="G79" s="90" t="s">
        <v>1181</v>
      </c>
      <c r="H79" s="166" t="s">
        <v>1182</v>
      </c>
      <c r="I79" s="90" t="s">
        <v>24</v>
      </c>
      <c r="J79" s="91" t="s">
        <v>1183</v>
      </c>
      <c r="K79" s="167">
        <v>550</v>
      </c>
      <c r="L79" s="166">
        <v>511</v>
      </c>
      <c r="M79" s="166">
        <v>439</v>
      </c>
      <c r="N79" s="166">
        <v>395</v>
      </c>
      <c r="O79" s="166">
        <v>316</v>
      </c>
      <c r="P79" s="166"/>
    </row>
    <row r="80" s="150" customFormat="1" ht="31.5" spans="1:16">
      <c r="A80" s="90">
        <v>77</v>
      </c>
      <c r="B80" s="90" t="s">
        <v>97</v>
      </c>
      <c r="C80" s="165" t="s">
        <v>1184</v>
      </c>
      <c r="D80" s="166" t="s">
        <v>1185</v>
      </c>
      <c r="E80" s="91">
        <v>310300087</v>
      </c>
      <c r="F80" s="90" t="s">
        <v>1185</v>
      </c>
      <c r="G80" s="90"/>
      <c r="H80" s="166"/>
      <c r="I80" s="90" t="s">
        <v>24</v>
      </c>
      <c r="J80" s="91"/>
      <c r="K80" s="167">
        <v>13</v>
      </c>
      <c r="L80" s="166">
        <v>12</v>
      </c>
      <c r="M80" s="166">
        <v>10</v>
      </c>
      <c r="N80" s="166">
        <v>9</v>
      </c>
      <c r="O80" s="166">
        <v>7</v>
      </c>
      <c r="P80" s="166"/>
    </row>
    <row r="81" s="150" customFormat="1" ht="31.5" spans="1:16">
      <c r="A81" s="90">
        <v>78</v>
      </c>
      <c r="B81" s="90" t="s">
        <v>97</v>
      </c>
      <c r="C81" s="165" t="s">
        <v>1186</v>
      </c>
      <c r="D81" s="166" t="s">
        <v>1187</v>
      </c>
      <c r="E81" s="91">
        <v>310300088</v>
      </c>
      <c r="F81" s="90" t="s">
        <v>1187</v>
      </c>
      <c r="G81" s="90"/>
      <c r="H81" s="166"/>
      <c r="I81" s="90" t="s">
        <v>24</v>
      </c>
      <c r="J81" s="91"/>
      <c r="K81" s="167">
        <v>13</v>
      </c>
      <c r="L81" s="166">
        <v>12</v>
      </c>
      <c r="M81" s="166">
        <v>10</v>
      </c>
      <c r="N81" s="166">
        <v>9</v>
      </c>
      <c r="O81" s="166">
        <v>7</v>
      </c>
      <c r="P81" s="166"/>
    </row>
    <row r="82" s="150" customFormat="1" ht="31.5" spans="1:16">
      <c r="A82" s="90">
        <v>79</v>
      </c>
      <c r="B82" s="90" t="s">
        <v>97</v>
      </c>
      <c r="C82" s="165" t="s">
        <v>1188</v>
      </c>
      <c r="D82" s="166" t="s">
        <v>1189</v>
      </c>
      <c r="E82" s="91">
        <v>310300089</v>
      </c>
      <c r="F82" s="90" t="s">
        <v>1189</v>
      </c>
      <c r="G82" s="90"/>
      <c r="H82" s="166"/>
      <c r="I82" s="90" t="s">
        <v>24</v>
      </c>
      <c r="J82" s="91"/>
      <c r="K82" s="167">
        <v>13</v>
      </c>
      <c r="L82" s="166">
        <v>11</v>
      </c>
      <c r="M82" s="166">
        <v>9</v>
      </c>
      <c r="N82" s="166">
        <v>8</v>
      </c>
      <c r="O82" s="166">
        <v>6</v>
      </c>
      <c r="P82" s="166"/>
    </row>
    <row r="83" s="150" customFormat="1" ht="31.5" spans="1:16">
      <c r="A83" s="90">
        <v>80</v>
      </c>
      <c r="B83" s="90" t="s">
        <v>97</v>
      </c>
      <c r="C83" s="165" t="s">
        <v>1190</v>
      </c>
      <c r="D83" s="166" t="s">
        <v>1191</v>
      </c>
      <c r="E83" s="91">
        <v>310300090</v>
      </c>
      <c r="F83" s="90" t="s">
        <v>1191</v>
      </c>
      <c r="G83" s="90"/>
      <c r="H83" s="166"/>
      <c r="I83" s="90" t="s">
        <v>24</v>
      </c>
      <c r="J83" s="91" t="s">
        <v>1192</v>
      </c>
      <c r="K83" s="167">
        <v>132</v>
      </c>
      <c r="L83" s="166">
        <v>123</v>
      </c>
      <c r="M83" s="166">
        <v>106</v>
      </c>
      <c r="N83" s="166">
        <v>95</v>
      </c>
      <c r="O83" s="166">
        <v>76</v>
      </c>
      <c r="P83" s="166"/>
    </row>
    <row r="84" s="150" customFormat="1" ht="31.5" spans="1:16">
      <c r="A84" s="90">
        <v>81</v>
      </c>
      <c r="B84" s="90" t="s">
        <v>97</v>
      </c>
      <c r="C84" s="165" t="s">
        <v>1193</v>
      </c>
      <c r="D84" s="166" t="s">
        <v>1194</v>
      </c>
      <c r="E84" s="91">
        <v>310300091</v>
      </c>
      <c r="F84" s="90" t="s">
        <v>1194</v>
      </c>
      <c r="G84" s="90"/>
      <c r="H84" s="166"/>
      <c r="I84" s="90" t="s">
        <v>1074</v>
      </c>
      <c r="J84" s="91"/>
      <c r="K84" s="167">
        <v>13</v>
      </c>
      <c r="L84" s="166">
        <v>12</v>
      </c>
      <c r="M84" s="166">
        <v>10</v>
      </c>
      <c r="N84" s="166">
        <v>9</v>
      </c>
      <c r="O84" s="166">
        <v>7</v>
      </c>
      <c r="P84" s="166"/>
    </row>
    <row r="85" s="150" customFormat="1" ht="31.5" spans="1:16">
      <c r="A85" s="90">
        <v>82</v>
      </c>
      <c r="B85" s="90" t="s">
        <v>97</v>
      </c>
      <c r="C85" s="165" t="s">
        <v>1195</v>
      </c>
      <c r="D85" s="166" t="s">
        <v>1196</v>
      </c>
      <c r="E85" s="91">
        <v>310300092</v>
      </c>
      <c r="F85" s="90" t="s">
        <v>1196</v>
      </c>
      <c r="G85" s="90"/>
      <c r="H85" s="166"/>
      <c r="I85" s="90" t="s">
        <v>1074</v>
      </c>
      <c r="J85" s="91"/>
      <c r="K85" s="167">
        <v>13</v>
      </c>
      <c r="L85" s="166">
        <v>11</v>
      </c>
      <c r="M85" s="166">
        <v>9</v>
      </c>
      <c r="N85" s="166">
        <v>8</v>
      </c>
      <c r="O85" s="166">
        <v>6</v>
      </c>
      <c r="P85" s="166"/>
    </row>
    <row r="86" s="150" customFormat="1" ht="31.5" spans="1:16">
      <c r="A86" s="90">
        <v>83</v>
      </c>
      <c r="B86" s="90" t="s">
        <v>97</v>
      </c>
      <c r="C86" s="165" t="s">
        <v>1197</v>
      </c>
      <c r="D86" s="166" t="s">
        <v>1198</v>
      </c>
      <c r="E86" s="91">
        <v>310300093</v>
      </c>
      <c r="F86" s="90" t="s">
        <v>1198</v>
      </c>
      <c r="G86" s="90"/>
      <c r="H86" s="166"/>
      <c r="I86" s="90" t="s">
        <v>24</v>
      </c>
      <c r="J86" s="91"/>
      <c r="K86" s="167">
        <v>46</v>
      </c>
      <c r="L86" s="166">
        <v>43</v>
      </c>
      <c r="M86" s="166">
        <v>37</v>
      </c>
      <c r="N86" s="166">
        <v>33</v>
      </c>
      <c r="O86" s="166">
        <v>26</v>
      </c>
      <c r="P86" s="166"/>
    </row>
    <row r="87" s="150" customFormat="1" ht="31.5" spans="1:16">
      <c r="A87" s="90">
        <v>84</v>
      </c>
      <c r="B87" s="90" t="s">
        <v>97</v>
      </c>
      <c r="C87" s="165" t="s">
        <v>1199</v>
      </c>
      <c r="D87" s="166" t="s">
        <v>1200</v>
      </c>
      <c r="E87" s="91">
        <v>310300094</v>
      </c>
      <c r="F87" s="90" t="s">
        <v>1200</v>
      </c>
      <c r="G87" s="90"/>
      <c r="H87" s="166"/>
      <c r="I87" s="90" t="s">
        <v>1074</v>
      </c>
      <c r="J87" s="91"/>
      <c r="K87" s="167">
        <v>11</v>
      </c>
      <c r="L87" s="166">
        <v>10</v>
      </c>
      <c r="M87" s="166">
        <v>8</v>
      </c>
      <c r="N87" s="166">
        <v>7</v>
      </c>
      <c r="O87" s="166">
        <v>6</v>
      </c>
      <c r="P87" s="166"/>
    </row>
    <row r="88" s="150" customFormat="1" ht="31.5" spans="1:16">
      <c r="A88" s="90">
        <v>85</v>
      </c>
      <c r="B88" s="90" t="s">
        <v>97</v>
      </c>
      <c r="C88" s="165" t="s">
        <v>1201</v>
      </c>
      <c r="D88" s="166" t="s">
        <v>1202</v>
      </c>
      <c r="E88" s="91">
        <v>310300095</v>
      </c>
      <c r="F88" s="90" t="s">
        <v>1202</v>
      </c>
      <c r="G88" s="90" t="s">
        <v>1203</v>
      </c>
      <c r="H88" s="166"/>
      <c r="I88" s="90" t="s">
        <v>1074</v>
      </c>
      <c r="J88" s="91"/>
      <c r="K88" s="167">
        <v>26</v>
      </c>
      <c r="L88" s="166">
        <v>24</v>
      </c>
      <c r="M88" s="166">
        <v>20</v>
      </c>
      <c r="N88" s="166">
        <v>18</v>
      </c>
      <c r="O88" s="166">
        <v>14</v>
      </c>
      <c r="P88" s="166"/>
    </row>
    <row r="89" s="150" customFormat="1" ht="31.5" spans="1:16">
      <c r="A89" s="90">
        <v>86</v>
      </c>
      <c r="B89" s="90" t="s">
        <v>97</v>
      </c>
      <c r="C89" s="165" t="s">
        <v>1204</v>
      </c>
      <c r="D89" s="166" t="s">
        <v>1205</v>
      </c>
      <c r="E89" s="91">
        <v>310300096</v>
      </c>
      <c r="F89" s="90" t="s">
        <v>1205</v>
      </c>
      <c r="G89" s="90"/>
      <c r="H89" s="166"/>
      <c r="I89" s="90" t="s">
        <v>1074</v>
      </c>
      <c r="J89" s="91"/>
      <c r="K89" s="167">
        <v>19</v>
      </c>
      <c r="L89" s="166">
        <v>17</v>
      </c>
      <c r="M89" s="166">
        <v>14</v>
      </c>
      <c r="N89" s="166">
        <v>13</v>
      </c>
      <c r="O89" s="166">
        <v>10</v>
      </c>
      <c r="P89" s="166"/>
    </row>
    <row r="90" s="150" customFormat="1" ht="31.5" spans="1:16">
      <c r="A90" s="90">
        <v>87</v>
      </c>
      <c r="B90" s="90" t="s">
        <v>97</v>
      </c>
      <c r="C90" s="165" t="s">
        <v>1206</v>
      </c>
      <c r="D90" s="166" t="s">
        <v>1207</v>
      </c>
      <c r="E90" s="91">
        <v>310300098</v>
      </c>
      <c r="F90" s="90" t="s">
        <v>1207</v>
      </c>
      <c r="G90" s="90"/>
      <c r="H90" s="166"/>
      <c r="I90" s="90" t="s">
        <v>24</v>
      </c>
      <c r="J90" s="91"/>
      <c r="K90" s="167">
        <v>14</v>
      </c>
      <c r="L90" s="166">
        <v>13</v>
      </c>
      <c r="M90" s="166">
        <v>11</v>
      </c>
      <c r="N90" s="166">
        <v>10</v>
      </c>
      <c r="O90" s="166">
        <v>8</v>
      </c>
      <c r="P90" s="166"/>
    </row>
    <row r="91" s="150" customFormat="1" ht="31.5" spans="1:16">
      <c r="A91" s="90">
        <v>88</v>
      </c>
      <c r="B91" s="90" t="s">
        <v>97</v>
      </c>
      <c r="C91" s="165" t="s">
        <v>1208</v>
      </c>
      <c r="D91" s="166" t="s">
        <v>1209</v>
      </c>
      <c r="E91" s="91">
        <v>310300099</v>
      </c>
      <c r="F91" s="90" t="s">
        <v>1209</v>
      </c>
      <c r="G91" s="90"/>
      <c r="H91" s="166"/>
      <c r="I91" s="90" t="s">
        <v>24</v>
      </c>
      <c r="J91" s="91"/>
      <c r="K91" s="167">
        <v>12</v>
      </c>
      <c r="L91" s="166">
        <v>12</v>
      </c>
      <c r="M91" s="166">
        <v>10</v>
      </c>
      <c r="N91" s="166">
        <v>9</v>
      </c>
      <c r="O91" s="166">
        <v>7</v>
      </c>
      <c r="P91" s="166"/>
    </row>
    <row r="92" s="150" customFormat="1" ht="40.5" spans="1:16">
      <c r="A92" s="90">
        <v>89</v>
      </c>
      <c r="B92" s="90" t="s">
        <v>97</v>
      </c>
      <c r="C92" s="165" t="s">
        <v>1210</v>
      </c>
      <c r="D92" s="166" t="s">
        <v>1211</v>
      </c>
      <c r="E92" s="91">
        <v>310300100</v>
      </c>
      <c r="F92" s="90" t="s">
        <v>1211</v>
      </c>
      <c r="G92" s="90" t="s">
        <v>1212</v>
      </c>
      <c r="H92" s="166"/>
      <c r="I92" s="90" t="s">
        <v>24</v>
      </c>
      <c r="J92" s="91" t="s">
        <v>101</v>
      </c>
      <c r="K92" s="167">
        <v>132</v>
      </c>
      <c r="L92" s="166">
        <v>123</v>
      </c>
      <c r="M92" s="166">
        <v>106</v>
      </c>
      <c r="N92" s="166">
        <v>95</v>
      </c>
      <c r="O92" s="166">
        <v>76</v>
      </c>
      <c r="P92" s="166"/>
    </row>
    <row r="93" s="150" customFormat="1" ht="31.5" spans="1:16">
      <c r="A93" s="90">
        <v>90</v>
      </c>
      <c r="B93" s="90" t="s">
        <v>97</v>
      </c>
      <c r="C93" s="165" t="s">
        <v>1213</v>
      </c>
      <c r="D93" s="166" t="s">
        <v>1214</v>
      </c>
      <c r="E93" s="91">
        <v>310300101</v>
      </c>
      <c r="F93" s="90" t="s">
        <v>1214</v>
      </c>
      <c r="G93" s="90" t="s">
        <v>1215</v>
      </c>
      <c r="H93" s="166"/>
      <c r="I93" s="90" t="s">
        <v>24</v>
      </c>
      <c r="J93" s="91"/>
      <c r="K93" s="167">
        <v>132</v>
      </c>
      <c r="L93" s="166">
        <v>112</v>
      </c>
      <c r="M93" s="166">
        <v>96</v>
      </c>
      <c r="N93" s="166">
        <v>86</v>
      </c>
      <c r="O93" s="166">
        <v>69</v>
      </c>
      <c r="P93" s="166"/>
    </row>
    <row r="94" s="150" customFormat="1" ht="31.5" spans="1:16">
      <c r="A94" s="90">
        <v>91</v>
      </c>
      <c r="B94" s="90" t="s">
        <v>97</v>
      </c>
      <c r="C94" s="165" t="s">
        <v>1216</v>
      </c>
      <c r="D94" s="166" t="s">
        <v>1217</v>
      </c>
      <c r="E94" s="91">
        <v>310300102</v>
      </c>
      <c r="F94" s="90" t="s">
        <v>1217</v>
      </c>
      <c r="G94" s="90"/>
      <c r="H94" s="166"/>
      <c r="I94" s="90" t="s">
        <v>24</v>
      </c>
      <c r="J94" s="91" t="s">
        <v>1218</v>
      </c>
      <c r="K94" s="167">
        <v>26</v>
      </c>
      <c r="L94" s="166">
        <v>24</v>
      </c>
      <c r="M94" s="166">
        <v>20</v>
      </c>
      <c r="N94" s="166">
        <v>18</v>
      </c>
      <c r="O94" s="166">
        <v>14</v>
      </c>
      <c r="P94" s="166"/>
    </row>
    <row r="95" s="150" customFormat="1" ht="31.5" spans="1:16">
      <c r="A95" s="90">
        <v>92</v>
      </c>
      <c r="B95" s="90" t="s">
        <v>97</v>
      </c>
      <c r="C95" s="165" t="s">
        <v>1219</v>
      </c>
      <c r="D95" s="166" t="s">
        <v>1220</v>
      </c>
      <c r="E95" s="91">
        <v>310300103</v>
      </c>
      <c r="F95" s="90" t="s">
        <v>1220</v>
      </c>
      <c r="G95" s="90"/>
      <c r="H95" s="166"/>
      <c r="I95" s="90" t="s">
        <v>24</v>
      </c>
      <c r="J95" s="91" t="s">
        <v>1218</v>
      </c>
      <c r="K95" s="167">
        <v>26</v>
      </c>
      <c r="L95" s="166">
        <v>24</v>
      </c>
      <c r="M95" s="166">
        <v>20</v>
      </c>
      <c r="N95" s="166">
        <v>18</v>
      </c>
      <c r="O95" s="166">
        <v>14</v>
      </c>
      <c r="P95" s="166"/>
    </row>
    <row r="96" s="150" customFormat="1" ht="40.5" spans="1:16">
      <c r="A96" s="90">
        <v>93</v>
      </c>
      <c r="B96" s="90" t="s">
        <v>97</v>
      </c>
      <c r="C96" s="165" t="s">
        <v>1221</v>
      </c>
      <c r="D96" s="166" t="s">
        <v>1222</v>
      </c>
      <c r="E96" s="91">
        <v>310300104</v>
      </c>
      <c r="F96" s="90" t="s">
        <v>1222</v>
      </c>
      <c r="G96" s="90" t="s">
        <v>1223</v>
      </c>
      <c r="H96" s="166"/>
      <c r="I96" s="90" t="s">
        <v>1074</v>
      </c>
      <c r="J96" s="91"/>
      <c r="K96" s="167">
        <v>66</v>
      </c>
      <c r="L96" s="166">
        <v>56</v>
      </c>
      <c r="M96" s="166">
        <v>48</v>
      </c>
      <c r="N96" s="166">
        <v>43</v>
      </c>
      <c r="O96" s="166">
        <v>34</v>
      </c>
      <c r="P96" s="166"/>
    </row>
    <row r="97" s="150" customFormat="1" ht="31.5" spans="1:16">
      <c r="A97" s="90">
        <v>94</v>
      </c>
      <c r="B97" s="90" t="s">
        <v>97</v>
      </c>
      <c r="C97" s="165" t="s">
        <v>1224</v>
      </c>
      <c r="D97" s="166" t="s">
        <v>1225</v>
      </c>
      <c r="E97" s="91">
        <v>310300105</v>
      </c>
      <c r="F97" s="90" t="s">
        <v>1225</v>
      </c>
      <c r="G97" s="90"/>
      <c r="H97" s="166"/>
      <c r="I97" s="90" t="s">
        <v>24</v>
      </c>
      <c r="J97" s="91"/>
      <c r="K97" s="167">
        <v>13</v>
      </c>
      <c r="L97" s="166">
        <v>12</v>
      </c>
      <c r="M97" s="166">
        <v>10</v>
      </c>
      <c r="N97" s="166">
        <v>9</v>
      </c>
      <c r="O97" s="166">
        <v>7</v>
      </c>
      <c r="P97" s="166"/>
    </row>
    <row r="98" s="150" customFormat="1" ht="31.5" spans="1:16">
      <c r="A98" s="90">
        <v>95</v>
      </c>
      <c r="B98" s="90" t="s">
        <v>97</v>
      </c>
      <c r="C98" s="165" t="s">
        <v>1226</v>
      </c>
      <c r="D98" s="166" t="s">
        <v>1227</v>
      </c>
      <c r="E98" s="91">
        <v>310300106</v>
      </c>
      <c r="F98" s="90" t="s">
        <v>1227</v>
      </c>
      <c r="G98" s="90"/>
      <c r="H98" s="166"/>
      <c r="I98" s="90" t="s">
        <v>1074</v>
      </c>
      <c r="J98" s="91" t="s">
        <v>1228</v>
      </c>
      <c r="K98" s="167">
        <v>26</v>
      </c>
      <c r="L98" s="166">
        <v>24</v>
      </c>
      <c r="M98" s="166">
        <v>20</v>
      </c>
      <c r="N98" s="166">
        <v>18</v>
      </c>
      <c r="O98" s="166">
        <v>14</v>
      </c>
      <c r="P98" s="166"/>
    </row>
    <row r="99" s="150" customFormat="1" ht="31.5" spans="1:16">
      <c r="A99" s="90">
        <v>96</v>
      </c>
      <c r="B99" s="90" t="s">
        <v>97</v>
      </c>
      <c r="C99" s="165" t="s">
        <v>1229</v>
      </c>
      <c r="D99" s="166" t="s">
        <v>1230</v>
      </c>
      <c r="E99" s="91">
        <v>310300107</v>
      </c>
      <c r="F99" s="90" t="s">
        <v>1230</v>
      </c>
      <c r="G99" s="90" t="s">
        <v>1231</v>
      </c>
      <c r="H99" s="166"/>
      <c r="I99" s="90" t="s">
        <v>24</v>
      </c>
      <c r="J99" s="91"/>
      <c r="K99" s="167">
        <v>13</v>
      </c>
      <c r="L99" s="166">
        <v>11</v>
      </c>
      <c r="M99" s="166">
        <v>9</v>
      </c>
      <c r="N99" s="166">
        <v>8</v>
      </c>
      <c r="O99" s="166">
        <v>6</v>
      </c>
      <c r="P99" s="166"/>
    </row>
    <row r="100" s="150" customFormat="1" ht="31.5" spans="1:16">
      <c r="A100" s="90">
        <v>97</v>
      </c>
      <c r="B100" s="90" t="s">
        <v>97</v>
      </c>
      <c r="C100" s="165" t="s">
        <v>1232</v>
      </c>
      <c r="D100" s="166" t="s">
        <v>1233</v>
      </c>
      <c r="E100" s="91">
        <v>310300108</v>
      </c>
      <c r="F100" s="90" t="s">
        <v>1233</v>
      </c>
      <c r="G100" s="90"/>
      <c r="H100" s="166"/>
      <c r="I100" s="90" t="s">
        <v>24</v>
      </c>
      <c r="J100" s="91"/>
      <c r="K100" s="167">
        <v>13</v>
      </c>
      <c r="L100" s="166">
        <v>12</v>
      </c>
      <c r="M100" s="166">
        <v>10</v>
      </c>
      <c r="N100" s="166">
        <v>9</v>
      </c>
      <c r="O100" s="166">
        <v>7</v>
      </c>
      <c r="P100" s="166"/>
    </row>
    <row r="101" s="150" customFormat="1" ht="31.5" spans="1:16">
      <c r="A101" s="90">
        <v>98</v>
      </c>
      <c r="B101" s="90" t="s">
        <v>981</v>
      </c>
      <c r="C101" s="165" t="s">
        <v>1234</v>
      </c>
      <c r="D101" s="166" t="s">
        <v>1235</v>
      </c>
      <c r="E101" s="91">
        <v>310401021</v>
      </c>
      <c r="F101" s="90" t="s">
        <v>1235</v>
      </c>
      <c r="G101" s="90" t="s">
        <v>1236</v>
      </c>
      <c r="H101" s="166"/>
      <c r="I101" s="90" t="s">
        <v>24</v>
      </c>
      <c r="J101" s="91"/>
      <c r="K101" s="167">
        <v>100</v>
      </c>
      <c r="L101" s="166">
        <v>100</v>
      </c>
      <c r="M101" s="166">
        <v>86</v>
      </c>
      <c r="N101" s="166">
        <v>77</v>
      </c>
      <c r="O101" s="166">
        <v>62</v>
      </c>
      <c r="P101" s="166"/>
    </row>
    <row r="102" s="150" customFormat="1" ht="31.5" spans="1:16">
      <c r="A102" s="90">
        <v>99</v>
      </c>
      <c r="B102" s="90" t="s">
        <v>981</v>
      </c>
      <c r="C102" s="165" t="s">
        <v>1237</v>
      </c>
      <c r="D102" s="166" t="s">
        <v>1238</v>
      </c>
      <c r="E102" s="91">
        <v>310401033</v>
      </c>
      <c r="F102" s="90" t="s">
        <v>1238</v>
      </c>
      <c r="G102" s="90"/>
      <c r="H102" s="166"/>
      <c r="I102" s="90" t="s">
        <v>24</v>
      </c>
      <c r="J102" s="91"/>
      <c r="K102" s="167">
        <v>15</v>
      </c>
      <c r="L102" s="166">
        <v>15</v>
      </c>
      <c r="M102" s="166">
        <v>13</v>
      </c>
      <c r="N102" s="166">
        <v>12</v>
      </c>
      <c r="O102" s="166">
        <v>10</v>
      </c>
      <c r="P102" s="166"/>
    </row>
    <row r="103" s="150" customFormat="1" ht="31.5" spans="1:16">
      <c r="A103" s="90">
        <v>100</v>
      </c>
      <c r="B103" s="90" t="s">
        <v>1239</v>
      </c>
      <c r="C103" s="165" t="s">
        <v>1240</v>
      </c>
      <c r="D103" s="166" t="s">
        <v>1241</v>
      </c>
      <c r="E103" s="91">
        <v>330401001</v>
      </c>
      <c r="F103" s="90" t="s">
        <v>1241</v>
      </c>
      <c r="G103" s="90"/>
      <c r="H103" s="166"/>
      <c r="I103" s="90" t="s">
        <v>226</v>
      </c>
      <c r="J103" s="91" t="s">
        <v>1242</v>
      </c>
      <c r="K103" s="167">
        <v>299</v>
      </c>
      <c r="L103" s="166">
        <v>278</v>
      </c>
      <c r="M103" s="166">
        <v>239</v>
      </c>
      <c r="N103" s="166">
        <v>156</v>
      </c>
      <c r="O103" s="166">
        <v>125</v>
      </c>
      <c r="P103" s="166"/>
    </row>
    <row r="104" s="150" customFormat="1" ht="31.5" spans="1:16">
      <c r="A104" s="90">
        <v>101</v>
      </c>
      <c r="B104" s="90" t="s">
        <v>1239</v>
      </c>
      <c r="C104" s="165" t="s">
        <v>1243</v>
      </c>
      <c r="D104" s="166" t="s">
        <v>1244</v>
      </c>
      <c r="E104" s="91">
        <v>330401002</v>
      </c>
      <c r="F104" s="90" t="s">
        <v>1244</v>
      </c>
      <c r="G104" s="90"/>
      <c r="H104" s="166"/>
      <c r="I104" s="90" t="s">
        <v>24</v>
      </c>
      <c r="J104" s="91"/>
      <c r="K104" s="167">
        <v>299</v>
      </c>
      <c r="L104" s="166">
        <v>278</v>
      </c>
      <c r="M104" s="166">
        <v>239</v>
      </c>
      <c r="N104" s="166">
        <v>215</v>
      </c>
      <c r="O104" s="166">
        <v>172</v>
      </c>
      <c r="P104" s="166"/>
    </row>
    <row r="105" s="150" customFormat="1" ht="31.5" spans="1:16">
      <c r="A105" s="90">
        <v>102</v>
      </c>
      <c r="B105" s="90" t="s">
        <v>1239</v>
      </c>
      <c r="C105" s="165" t="s">
        <v>1245</v>
      </c>
      <c r="D105" s="166" t="s">
        <v>1246</v>
      </c>
      <c r="E105" s="91">
        <v>330401003</v>
      </c>
      <c r="F105" s="90" t="s">
        <v>1246</v>
      </c>
      <c r="G105" s="90"/>
      <c r="H105" s="166"/>
      <c r="I105" s="90" t="s">
        <v>24</v>
      </c>
      <c r="J105" s="91"/>
      <c r="K105" s="64">
        <v>522</v>
      </c>
      <c r="L105" s="166">
        <v>522</v>
      </c>
      <c r="M105" s="166">
        <v>444</v>
      </c>
      <c r="N105" s="166">
        <v>399</v>
      </c>
      <c r="O105" s="166">
        <v>319</v>
      </c>
      <c r="P105" s="166"/>
    </row>
    <row r="106" s="150" customFormat="1" ht="31.5" spans="1:16">
      <c r="A106" s="90">
        <v>103</v>
      </c>
      <c r="B106" s="90" t="s">
        <v>1239</v>
      </c>
      <c r="C106" s="165" t="s">
        <v>1247</v>
      </c>
      <c r="D106" s="166" t="s">
        <v>1248</v>
      </c>
      <c r="E106" s="91">
        <v>330401004</v>
      </c>
      <c r="F106" s="90" t="s">
        <v>1248</v>
      </c>
      <c r="G106" s="90" t="s">
        <v>1249</v>
      </c>
      <c r="H106" s="166" t="s">
        <v>1250</v>
      </c>
      <c r="I106" s="90" t="s">
        <v>24</v>
      </c>
      <c r="J106" s="91"/>
      <c r="K106" s="64" t="s">
        <v>1251</v>
      </c>
      <c r="L106" s="166" t="s">
        <v>1252</v>
      </c>
      <c r="M106" s="166" t="s">
        <v>1252</v>
      </c>
      <c r="N106" s="166" t="s">
        <v>1252</v>
      </c>
      <c r="O106" s="166" t="s">
        <v>1252</v>
      </c>
      <c r="P106" s="166"/>
    </row>
    <row r="107" s="150" customFormat="1" ht="31.5" spans="1:16">
      <c r="A107" s="90">
        <v>104</v>
      </c>
      <c r="B107" s="90" t="s">
        <v>1239</v>
      </c>
      <c r="C107" s="165" t="s">
        <v>1253</v>
      </c>
      <c r="D107" s="166" t="s">
        <v>1254</v>
      </c>
      <c r="E107" s="91">
        <v>330401005</v>
      </c>
      <c r="F107" s="90" t="s">
        <v>1255</v>
      </c>
      <c r="G107" s="90"/>
      <c r="H107" s="166"/>
      <c r="I107" s="90" t="s">
        <v>24</v>
      </c>
      <c r="J107" s="91"/>
      <c r="K107" s="64" t="s">
        <v>1251</v>
      </c>
      <c r="L107" s="166" t="s">
        <v>1252</v>
      </c>
      <c r="M107" s="166" t="s">
        <v>1252</v>
      </c>
      <c r="N107" s="166" t="s">
        <v>1252</v>
      </c>
      <c r="O107" s="166" t="s">
        <v>1252</v>
      </c>
      <c r="P107" s="166"/>
    </row>
    <row r="108" s="150" customFormat="1" ht="67.5" spans="1:16">
      <c r="A108" s="90">
        <v>105</v>
      </c>
      <c r="B108" s="90" t="s">
        <v>1239</v>
      </c>
      <c r="C108" s="165" t="s">
        <v>1256</v>
      </c>
      <c r="D108" s="166" t="s">
        <v>1257</v>
      </c>
      <c r="E108" s="91">
        <v>330401006</v>
      </c>
      <c r="F108" s="90" t="s">
        <v>1257</v>
      </c>
      <c r="G108" s="90" t="s">
        <v>1258</v>
      </c>
      <c r="H108" s="166" t="s">
        <v>1259</v>
      </c>
      <c r="I108" s="90" t="s">
        <v>24</v>
      </c>
      <c r="J108" s="91"/>
      <c r="K108" s="64" t="s">
        <v>1251</v>
      </c>
      <c r="L108" s="166" t="s">
        <v>1252</v>
      </c>
      <c r="M108" s="166" t="s">
        <v>1252</v>
      </c>
      <c r="N108" s="166" t="s">
        <v>1252</v>
      </c>
      <c r="O108" s="166" t="s">
        <v>1252</v>
      </c>
      <c r="P108" s="166"/>
    </row>
    <row r="109" s="150" customFormat="1" ht="31.5" spans="1:16">
      <c r="A109" s="90">
        <v>106</v>
      </c>
      <c r="B109" s="90" t="s">
        <v>1239</v>
      </c>
      <c r="C109" s="165" t="s">
        <v>1260</v>
      </c>
      <c r="D109" s="166" t="s">
        <v>1261</v>
      </c>
      <c r="E109" s="91">
        <v>330401007</v>
      </c>
      <c r="F109" s="90" t="s">
        <v>1261</v>
      </c>
      <c r="G109" s="90" t="s">
        <v>1262</v>
      </c>
      <c r="H109" s="166"/>
      <c r="I109" s="90" t="s">
        <v>24</v>
      </c>
      <c r="J109" s="91"/>
      <c r="K109" s="64" t="s">
        <v>1251</v>
      </c>
      <c r="L109" s="166" t="s">
        <v>1252</v>
      </c>
      <c r="M109" s="166" t="s">
        <v>1252</v>
      </c>
      <c r="N109" s="166" t="s">
        <v>1252</v>
      </c>
      <c r="O109" s="166" t="s">
        <v>1252</v>
      </c>
      <c r="P109" s="166"/>
    </row>
    <row r="110" s="150" customFormat="1" ht="31.5" spans="1:16">
      <c r="A110" s="90">
        <v>107</v>
      </c>
      <c r="B110" s="90" t="s">
        <v>1239</v>
      </c>
      <c r="C110" s="165" t="s">
        <v>1263</v>
      </c>
      <c r="D110" s="166" t="s">
        <v>1264</v>
      </c>
      <c r="E110" s="91">
        <v>330401008</v>
      </c>
      <c r="F110" s="90" t="s">
        <v>1264</v>
      </c>
      <c r="G110" s="90"/>
      <c r="H110" s="166"/>
      <c r="I110" s="90" t="s">
        <v>24</v>
      </c>
      <c r="J110" s="91" t="s">
        <v>1242</v>
      </c>
      <c r="K110" s="167">
        <v>747</v>
      </c>
      <c r="L110" s="166">
        <v>696</v>
      </c>
      <c r="M110" s="166">
        <v>598</v>
      </c>
      <c r="N110" s="166">
        <v>538</v>
      </c>
      <c r="O110" s="166">
        <v>430</v>
      </c>
      <c r="P110" s="166"/>
    </row>
    <row r="111" s="150" customFormat="1" ht="31.5" spans="1:16">
      <c r="A111" s="90">
        <v>108</v>
      </c>
      <c r="B111" s="90" t="s">
        <v>1239</v>
      </c>
      <c r="C111" s="165" t="s">
        <v>1265</v>
      </c>
      <c r="D111" s="166" t="s">
        <v>1266</v>
      </c>
      <c r="E111" s="91">
        <v>330401009</v>
      </c>
      <c r="F111" s="170" t="s">
        <v>1266</v>
      </c>
      <c r="G111" s="170"/>
      <c r="H111" s="168"/>
      <c r="I111" s="170" t="s">
        <v>24</v>
      </c>
      <c r="J111" s="171"/>
      <c r="K111" s="172">
        <v>356</v>
      </c>
      <c r="L111" s="166">
        <v>320</v>
      </c>
      <c r="M111" s="166">
        <v>273</v>
      </c>
      <c r="N111" s="166">
        <v>245</v>
      </c>
      <c r="O111" s="166">
        <v>196</v>
      </c>
      <c r="P111" s="168"/>
    </row>
    <row r="112" s="150" customFormat="1" ht="31.5" spans="1:16">
      <c r="A112" s="90">
        <v>109</v>
      </c>
      <c r="B112" s="90" t="s">
        <v>1239</v>
      </c>
      <c r="C112" s="165" t="s">
        <v>1267</v>
      </c>
      <c r="D112" s="166" t="s">
        <v>1268</v>
      </c>
      <c r="E112" s="91">
        <v>330401010</v>
      </c>
      <c r="F112" s="90" t="s">
        <v>1268</v>
      </c>
      <c r="G112" s="90"/>
      <c r="H112" s="166"/>
      <c r="I112" s="90" t="s">
        <v>24</v>
      </c>
      <c r="J112" s="91"/>
      <c r="K112" s="64" t="s">
        <v>1251</v>
      </c>
      <c r="L112" s="166" t="s">
        <v>1252</v>
      </c>
      <c r="M112" s="166" t="s">
        <v>1252</v>
      </c>
      <c r="N112" s="166" t="s">
        <v>1252</v>
      </c>
      <c r="O112" s="166" t="s">
        <v>1252</v>
      </c>
      <c r="P112" s="166"/>
    </row>
    <row r="113" s="150" customFormat="1" ht="31.5" spans="1:16">
      <c r="A113" s="90">
        <v>110</v>
      </c>
      <c r="B113" s="90" t="s">
        <v>1239</v>
      </c>
      <c r="C113" s="165" t="s">
        <v>1269</v>
      </c>
      <c r="D113" s="166" t="s">
        <v>1270</v>
      </c>
      <c r="E113" s="91">
        <v>330401011</v>
      </c>
      <c r="F113" s="90" t="s">
        <v>1270</v>
      </c>
      <c r="G113" s="90"/>
      <c r="H113" s="166"/>
      <c r="I113" s="90" t="s">
        <v>24</v>
      </c>
      <c r="J113" s="91"/>
      <c r="K113" s="64" t="s">
        <v>1251</v>
      </c>
      <c r="L113" s="166" t="s">
        <v>1252</v>
      </c>
      <c r="M113" s="166" t="s">
        <v>1252</v>
      </c>
      <c r="N113" s="166" t="s">
        <v>1252</v>
      </c>
      <c r="O113" s="166" t="s">
        <v>1252</v>
      </c>
      <c r="P113" s="166"/>
    </row>
    <row r="114" s="150" customFormat="1" ht="40.5" spans="1:16">
      <c r="A114" s="90">
        <v>111</v>
      </c>
      <c r="B114" s="90" t="s">
        <v>1239</v>
      </c>
      <c r="C114" s="165" t="s">
        <v>1271</v>
      </c>
      <c r="D114" s="166" t="s">
        <v>1272</v>
      </c>
      <c r="E114" s="91">
        <v>330401012</v>
      </c>
      <c r="F114" s="90" t="s">
        <v>1272</v>
      </c>
      <c r="G114" s="90" t="s">
        <v>1273</v>
      </c>
      <c r="H114" s="166"/>
      <c r="I114" s="90" t="s">
        <v>1274</v>
      </c>
      <c r="J114" s="91"/>
      <c r="K114" s="64" t="s">
        <v>1251</v>
      </c>
      <c r="L114" s="166" t="s">
        <v>1252</v>
      </c>
      <c r="M114" s="166" t="s">
        <v>1252</v>
      </c>
      <c r="N114" s="166" t="s">
        <v>1252</v>
      </c>
      <c r="O114" s="166" t="s">
        <v>1252</v>
      </c>
      <c r="P114" s="166"/>
    </row>
    <row r="115" s="150" customFormat="1" ht="31.5" spans="1:16">
      <c r="A115" s="90">
        <v>112</v>
      </c>
      <c r="B115" s="90" t="s">
        <v>1239</v>
      </c>
      <c r="C115" s="165" t="s">
        <v>1275</v>
      </c>
      <c r="D115" s="166" t="s">
        <v>1276</v>
      </c>
      <c r="E115" s="91">
        <v>330401013</v>
      </c>
      <c r="F115" s="90" t="s">
        <v>1276</v>
      </c>
      <c r="G115" s="90"/>
      <c r="H115" s="166"/>
      <c r="I115" s="90" t="s">
        <v>24</v>
      </c>
      <c r="J115" s="91"/>
      <c r="K115" s="167">
        <v>299</v>
      </c>
      <c r="L115" s="166">
        <v>278</v>
      </c>
      <c r="M115" s="166">
        <v>239</v>
      </c>
      <c r="N115" s="166">
        <v>215</v>
      </c>
      <c r="O115" s="166">
        <v>172</v>
      </c>
      <c r="P115" s="166"/>
    </row>
    <row r="116" s="150" customFormat="1" ht="31.5" spans="1:16">
      <c r="A116" s="90">
        <v>113</v>
      </c>
      <c r="B116" s="90" t="s">
        <v>1239</v>
      </c>
      <c r="C116" s="165" t="s">
        <v>1277</v>
      </c>
      <c r="D116" s="166" t="s">
        <v>1278</v>
      </c>
      <c r="E116" s="91">
        <v>330401014</v>
      </c>
      <c r="F116" s="90" t="s">
        <v>1278</v>
      </c>
      <c r="G116" s="90"/>
      <c r="H116" s="166"/>
      <c r="I116" s="90" t="s">
        <v>226</v>
      </c>
      <c r="J116" s="91"/>
      <c r="K116" s="167">
        <v>299</v>
      </c>
      <c r="L116" s="166">
        <v>278</v>
      </c>
      <c r="M116" s="166">
        <v>239</v>
      </c>
      <c r="N116" s="166">
        <v>215</v>
      </c>
      <c r="O116" s="166">
        <v>172</v>
      </c>
      <c r="P116" s="166"/>
    </row>
    <row r="117" s="150" customFormat="1" ht="31.5" spans="1:16">
      <c r="A117" s="90">
        <v>114</v>
      </c>
      <c r="B117" s="90" t="s">
        <v>1239</v>
      </c>
      <c r="C117" s="165" t="s">
        <v>1279</v>
      </c>
      <c r="D117" s="166" t="s">
        <v>1280</v>
      </c>
      <c r="E117" s="91">
        <v>330401015</v>
      </c>
      <c r="F117" s="90" t="s">
        <v>1280</v>
      </c>
      <c r="G117" s="90"/>
      <c r="H117" s="166"/>
      <c r="I117" s="90" t="s">
        <v>1274</v>
      </c>
      <c r="J117" s="91"/>
      <c r="K117" s="64" t="s">
        <v>1251</v>
      </c>
      <c r="L117" s="166" t="s">
        <v>1252</v>
      </c>
      <c r="M117" s="166" t="s">
        <v>1252</v>
      </c>
      <c r="N117" s="166" t="s">
        <v>1252</v>
      </c>
      <c r="O117" s="166" t="s">
        <v>1252</v>
      </c>
      <c r="P117" s="166"/>
    </row>
    <row r="118" s="150" customFormat="1" ht="31.5" spans="1:16">
      <c r="A118" s="90">
        <v>115</v>
      </c>
      <c r="B118" s="90" t="s">
        <v>1239</v>
      </c>
      <c r="C118" s="165" t="s">
        <v>1281</v>
      </c>
      <c r="D118" s="166" t="s">
        <v>1282</v>
      </c>
      <c r="E118" s="91">
        <v>330401016</v>
      </c>
      <c r="F118" s="90" t="s">
        <v>1282</v>
      </c>
      <c r="G118" s="90"/>
      <c r="H118" s="166"/>
      <c r="I118" s="90" t="s">
        <v>24</v>
      </c>
      <c r="J118" s="91"/>
      <c r="K118" s="64" t="s">
        <v>1251</v>
      </c>
      <c r="L118" s="166" t="s">
        <v>1252</v>
      </c>
      <c r="M118" s="166" t="s">
        <v>1252</v>
      </c>
      <c r="N118" s="166" t="s">
        <v>1252</v>
      </c>
      <c r="O118" s="166" t="s">
        <v>1252</v>
      </c>
      <c r="P118" s="166"/>
    </row>
    <row r="119" s="150" customFormat="1" ht="31.5" spans="1:16">
      <c r="A119" s="90">
        <v>116</v>
      </c>
      <c r="B119" s="90" t="s">
        <v>1239</v>
      </c>
      <c r="C119" s="165" t="s">
        <v>1283</v>
      </c>
      <c r="D119" s="166" t="s">
        <v>1284</v>
      </c>
      <c r="E119" s="91">
        <v>330401017</v>
      </c>
      <c r="F119" s="90" t="s">
        <v>1284</v>
      </c>
      <c r="G119" s="90" t="s">
        <v>1285</v>
      </c>
      <c r="H119" s="166" t="s">
        <v>1286</v>
      </c>
      <c r="I119" s="90" t="s">
        <v>1287</v>
      </c>
      <c r="J119" s="91"/>
      <c r="K119" s="64" t="s">
        <v>1251</v>
      </c>
      <c r="L119" s="166" t="s">
        <v>1252</v>
      </c>
      <c r="M119" s="166" t="s">
        <v>1252</v>
      </c>
      <c r="N119" s="166" t="s">
        <v>1252</v>
      </c>
      <c r="O119" s="166" t="s">
        <v>1252</v>
      </c>
      <c r="P119" s="166"/>
    </row>
    <row r="120" s="150" customFormat="1" ht="31.5" spans="1:16">
      <c r="A120" s="90">
        <v>117</v>
      </c>
      <c r="B120" s="90" t="s">
        <v>1239</v>
      </c>
      <c r="C120" s="165" t="s">
        <v>1288</v>
      </c>
      <c r="D120" s="166" t="s">
        <v>1289</v>
      </c>
      <c r="E120" s="91">
        <v>330401018</v>
      </c>
      <c r="F120" s="90" t="s">
        <v>1289</v>
      </c>
      <c r="G120" s="90" t="s">
        <v>1290</v>
      </c>
      <c r="H120" s="166"/>
      <c r="I120" s="90" t="s">
        <v>24</v>
      </c>
      <c r="J120" s="91"/>
      <c r="K120" s="167">
        <v>299</v>
      </c>
      <c r="L120" s="166">
        <v>278</v>
      </c>
      <c r="M120" s="166">
        <v>239</v>
      </c>
      <c r="N120" s="166">
        <v>215</v>
      </c>
      <c r="O120" s="166">
        <v>172</v>
      </c>
      <c r="P120" s="166"/>
    </row>
    <row r="121" s="150" customFormat="1" ht="31.5" spans="1:16">
      <c r="A121" s="90">
        <v>118</v>
      </c>
      <c r="B121" s="90" t="s">
        <v>1239</v>
      </c>
      <c r="C121" s="165" t="s">
        <v>1291</v>
      </c>
      <c r="D121" s="166" t="s">
        <v>1292</v>
      </c>
      <c r="E121" s="91">
        <v>330402001</v>
      </c>
      <c r="F121" s="90" t="s">
        <v>1292</v>
      </c>
      <c r="G121" s="90"/>
      <c r="H121" s="166"/>
      <c r="I121" s="90" t="s">
        <v>24</v>
      </c>
      <c r="J121" s="91"/>
      <c r="K121" s="167">
        <v>299</v>
      </c>
      <c r="L121" s="166">
        <v>242</v>
      </c>
      <c r="M121" s="166">
        <v>208</v>
      </c>
      <c r="N121" s="166">
        <v>187</v>
      </c>
      <c r="O121" s="166">
        <v>150</v>
      </c>
      <c r="P121" s="166"/>
    </row>
    <row r="122" s="150" customFormat="1" ht="31.5" spans="1:16">
      <c r="A122" s="90">
        <v>119</v>
      </c>
      <c r="B122" s="90" t="s">
        <v>1239</v>
      </c>
      <c r="C122" s="165" t="s">
        <v>1293</v>
      </c>
      <c r="D122" s="166" t="s">
        <v>1294</v>
      </c>
      <c r="E122" s="91">
        <v>330402002</v>
      </c>
      <c r="F122" s="90" t="s">
        <v>1294</v>
      </c>
      <c r="G122" s="90" t="s">
        <v>1295</v>
      </c>
      <c r="H122" s="166"/>
      <c r="I122" s="90" t="s">
        <v>24</v>
      </c>
      <c r="J122" s="91"/>
      <c r="K122" s="167">
        <v>328</v>
      </c>
      <c r="L122" s="166">
        <v>306</v>
      </c>
      <c r="M122" s="166">
        <v>263</v>
      </c>
      <c r="N122" s="166">
        <v>237</v>
      </c>
      <c r="O122" s="166">
        <v>190</v>
      </c>
      <c r="P122" s="166"/>
    </row>
    <row r="123" s="150" customFormat="1" ht="31.5" spans="1:16">
      <c r="A123" s="90">
        <v>120</v>
      </c>
      <c r="B123" s="90" t="s">
        <v>1239</v>
      </c>
      <c r="C123" s="165" t="s">
        <v>1296</v>
      </c>
      <c r="D123" s="166" t="s">
        <v>1297</v>
      </c>
      <c r="E123" s="91">
        <v>330402003</v>
      </c>
      <c r="F123" s="90" t="s">
        <v>1297</v>
      </c>
      <c r="G123" s="90"/>
      <c r="H123" s="166"/>
      <c r="I123" s="90" t="s">
        <v>24</v>
      </c>
      <c r="J123" s="91" t="s">
        <v>1298</v>
      </c>
      <c r="K123" s="167">
        <v>747</v>
      </c>
      <c r="L123" s="166">
        <v>696</v>
      </c>
      <c r="M123" s="166">
        <v>598</v>
      </c>
      <c r="N123" s="166">
        <v>538</v>
      </c>
      <c r="O123" s="166">
        <v>430</v>
      </c>
      <c r="P123" s="166"/>
    </row>
    <row r="124" s="150" customFormat="1" ht="31.5" spans="1:16">
      <c r="A124" s="90">
        <v>121</v>
      </c>
      <c r="B124" s="90" t="s">
        <v>1239</v>
      </c>
      <c r="C124" s="165" t="s">
        <v>1299</v>
      </c>
      <c r="D124" s="166" t="s">
        <v>1300</v>
      </c>
      <c r="E124" s="91">
        <v>330402004</v>
      </c>
      <c r="F124" s="90" t="s">
        <v>1300</v>
      </c>
      <c r="G124" s="90" t="s">
        <v>1301</v>
      </c>
      <c r="H124" s="166"/>
      <c r="I124" s="90" t="s">
        <v>24</v>
      </c>
      <c r="J124" s="91"/>
      <c r="K124" s="167">
        <v>448</v>
      </c>
      <c r="L124" s="166">
        <v>417</v>
      </c>
      <c r="M124" s="166">
        <v>358</v>
      </c>
      <c r="N124" s="166">
        <v>322</v>
      </c>
      <c r="O124" s="166">
        <v>258</v>
      </c>
      <c r="P124" s="166"/>
    </row>
    <row r="125" s="150" customFormat="1" ht="31.5" spans="1:16">
      <c r="A125" s="90">
        <v>122</v>
      </c>
      <c r="B125" s="90" t="s">
        <v>1239</v>
      </c>
      <c r="C125" s="165" t="s">
        <v>1302</v>
      </c>
      <c r="D125" s="166" t="s">
        <v>1303</v>
      </c>
      <c r="E125" s="91">
        <v>330402005</v>
      </c>
      <c r="F125" s="90" t="s">
        <v>1303</v>
      </c>
      <c r="G125" s="90" t="s">
        <v>1304</v>
      </c>
      <c r="H125" s="166"/>
      <c r="I125" s="90" t="s">
        <v>24</v>
      </c>
      <c r="J125" s="91"/>
      <c r="K125" s="167">
        <v>448</v>
      </c>
      <c r="L125" s="166">
        <v>363</v>
      </c>
      <c r="M125" s="166">
        <v>312</v>
      </c>
      <c r="N125" s="166">
        <v>281</v>
      </c>
      <c r="O125" s="166">
        <v>225</v>
      </c>
      <c r="P125" s="166"/>
    </row>
    <row r="126" s="150" customFormat="1" ht="31.5" spans="1:16">
      <c r="A126" s="90">
        <v>123</v>
      </c>
      <c r="B126" s="90" t="s">
        <v>1239</v>
      </c>
      <c r="C126" s="165" t="s">
        <v>1305</v>
      </c>
      <c r="D126" s="166" t="s">
        <v>1306</v>
      </c>
      <c r="E126" s="91">
        <v>330402006</v>
      </c>
      <c r="F126" s="90" t="s">
        <v>1306</v>
      </c>
      <c r="G126" s="90"/>
      <c r="H126" s="166"/>
      <c r="I126" s="90" t="s">
        <v>24</v>
      </c>
      <c r="J126" s="91"/>
      <c r="K126" s="167">
        <v>520</v>
      </c>
      <c r="L126" s="166">
        <v>484</v>
      </c>
      <c r="M126" s="166">
        <v>416</v>
      </c>
      <c r="N126" s="166">
        <v>374</v>
      </c>
      <c r="O126" s="166">
        <v>299</v>
      </c>
      <c r="P126" s="166"/>
    </row>
    <row r="127" s="150" customFormat="1" ht="31.5" spans="1:16">
      <c r="A127" s="90">
        <v>124</v>
      </c>
      <c r="B127" s="90" t="s">
        <v>1239</v>
      </c>
      <c r="C127" s="165" t="s">
        <v>1307</v>
      </c>
      <c r="D127" s="166" t="s">
        <v>1308</v>
      </c>
      <c r="E127" s="91">
        <v>330402007</v>
      </c>
      <c r="F127" s="90" t="s">
        <v>1308</v>
      </c>
      <c r="G127" s="90"/>
      <c r="H127" s="166"/>
      <c r="I127" s="90" t="s">
        <v>24</v>
      </c>
      <c r="J127" s="91" t="s">
        <v>1309</v>
      </c>
      <c r="K127" s="167">
        <v>747</v>
      </c>
      <c r="L127" s="166">
        <v>696</v>
      </c>
      <c r="M127" s="166">
        <v>598</v>
      </c>
      <c r="N127" s="166">
        <v>538</v>
      </c>
      <c r="O127" s="166">
        <v>430</v>
      </c>
      <c r="P127" s="166"/>
    </row>
    <row r="128" s="150" customFormat="1" ht="31.5" spans="1:16">
      <c r="A128" s="90">
        <v>125</v>
      </c>
      <c r="B128" s="90" t="s">
        <v>1239</v>
      </c>
      <c r="C128" s="165" t="s">
        <v>1310</v>
      </c>
      <c r="D128" s="166" t="s">
        <v>1311</v>
      </c>
      <c r="E128" s="91">
        <v>330402008</v>
      </c>
      <c r="F128" s="90" t="s">
        <v>1311</v>
      </c>
      <c r="G128" s="90" t="s">
        <v>1312</v>
      </c>
      <c r="H128" s="166" t="s">
        <v>1313</v>
      </c>
      <c r="I128" s="90" t="s">
        <v>24</v>
      </c>
      <c r="J128" s="91"/>
      <c r="K128" s="167">
        <v>448</v>
      </c>
      <c r="L128" s="166">
        <v>417</v>
      </c>
      <c r="M128" s="166">
        <v>358</v>
      </c>
      <c r="N128" s="166">
        <v>322</v>
      </c>
      <c r="O128" s="166">
        <v>258</v>
      </c>
      <c r="P128" s="166"/>
    </row>
    <row r="129" s="150" customFormat="1" ht="31.5" spans="1:16">
      <c r="A129" s="90">
        <v>126</v>
      </c>
      <c r="B129" s="90" t="s">
        <v>1239</v>
      </c>
      <c r="C129" s="165" t="s">
        <v>1314</v>
      </c>
      <c r="D129" s="166" t="s">
        <v>1315</v>
      </c>
      <c r="E129" s="91">
        <v>330402009</v>
      </c>
      <c r="F129" s="170" t="s">
        <v>1315</v>
      </c>
      <c r="G129" s="170" t="s">
        <v>1316</v>
      </c>
      <c r="H129" s="168"/>
      <c r="I129" s="170" t="s">
        <v>226</v>
      </c>
      <c r="J129" s="171" t="s">
        <v>1317</v>
      </c>
      <c r="K129" s="172">
        <v>527</v>
      </c>
      <c r="L129" s="166">
        <v>474</v>
      </c>
      <c r="M129" s="166">
        <v>403</v>
      </c>
      <c r="N129" s="166">
        <v>362</v>
      </c>
      <c r="O129" s="166">
        <v>290</v>
      </c>
      <c r="P129" s="168"/>
    </row>
    <row r="130" s="150" customFormat="1" ht="31.5" spans="1:16">
      <c r="A130" s="90">
        <v>127</v>
      </c>
      <c r="B130" s="90" t="s">
        <v>1239</v>
      </c>
      <c r="C130" s="165" t="s">
        <v>1318</v>
      </c>
      <c r="D130" s="166" t="s">
        <v>1319</v>
      </c>
      <c r="E130" s="91">
        <v>330402010</v>
      </c>
      <c r="F130" s="90" t="s">
        <v>1319</v>
      </c>
      <c r="G130" s="90" t="s">
        <v>1320</v>
      </c>
      <c r="H130" s="166" t="s">
        <v>1321</v>
      </c>
      <c r="I130" s="90" t="s">
        <v>1074</v>
      </c>
      <c r="J130" s="91"/>
      <c r="K130" s="167">
        <v>448</v>
      </c>
      <c r="L130" s="166">
        <v>363</v>
      </c>
      <c r="M130" s="166">
        <v>312</v>
      </c>
      <c r="N130" s="166">
        <v>281</v>
      </c>
      <c r="O130" s="166">
        <v>225</v>
      </c>
      <c r="P130" s="166"/>
    </row>
    <row r="131" s="150" customFormat="1" ht="31.5" spans="1:16">
      <c r="A131" s="90">
        <v>128</v>
      </c>
      <c r="B131" s="90" t="s">
        <v>1239</v>
      </c>
      <c r="C131" s="165" t="s">
        <v>1322</v>
      </c>
      <c r="D131" s="166" t="s">
        <v>1323</v>
      </c>
      <c r="E131" s="91">
        <v>330403001</v>
      </c>
      <c r="F131" s="90" t="s">
        <v>1323</v>
      </c>
      <c r="G131" s="90" t="s">
        <v>1324</v>
      </c>
      <c r="H131" s="166" t="s">
        <v>1325</v>
      </c>
      <c r="I131" s="90" t="s">
        <v>24</v>
      </c>
      <c r="J131" s="91" t="s">
        <v>1326</v>
      </c>
      <c r="K131" s="167">
        <v>822</v>
      </c>
      <c r="L131" s="166">
        <v>696</v>
      </c>
      <c r="M131" s="166">
        <v>598</v>
      </c>
      <c r="N131" s="166">
        <v>538</v>
      </c>
      <c r="O131" s="166">
        <v>430</v>
      </c>
      <c r="P131" s="166"/>
    </row>
    <row r="132" s="150" customFormat="1" ht="31.5" spans="1:16">
      <c r="A132" s="90">
        <v>129</v>
      </c>
      <c r="B132" s="90" t="s">
        <v>1239</v>
      </c>
      <c r="C132" s="165" t="s">
        <v>1327</v>
      </c>
      <c r="D132" s="166" t="s">
        <v>1328</v>
      </c>
      <c r="E132" s="91">
        <v>330403002</v>
      </c>
      <c r="F132" s="170" t="s">
        <v>1328</v>
      </c>
      <c r="G132" s="170" t="s">
        <v>1329</v>
      </c>
      <c r="H132" s="168" t="s">
        <v>1325</v>
      </c>
      <c r="I132" s="170" t="s">
        <v>24</v>
      </c>
      <c r="J132" s="171" t="s">
        <v>1330</v>
      </c>
      <c r="K132" s="172">
        <v>358</v>
      </c>
      <c r="L132" s="166">
        <v>322</v>
      </c>
      <c r="M132" s="166">
        <v>274</v>
      </c>
      <c r="N132" s="166">
        <v>245</v>
      </c>
      <c r="O132" s="166">
        <v>196</v>
      </c>
      <c r="P132" s="168"/>
    </row>
    <row r="133" s="150" customFormat="1" ht="31.5" spans="1:16">
      <c r="A133" s="90">
        <v>130</v>
      </c>
      <c r="B133" s="90" t="s">
        <v>1239</v>
      </c>
      <c r="C133" s="165" t="s">
        <v>1331</v>
      </c>
      <c r="D133" s="166" t="s">
        <v>1332</v>
      </c>
      <c r="E133" s="91">
        <v>330403003</v>
      </c>
      <c r="F133" s="90" t="s">
        <v>1332</v>
      </c>
      <c r="G133" s="90"/>
      <c r="H133" s="166"/>
      <c r="I133" s="90" t="s">
        <v>24</v>
      </c>
      <c r="J133" s="91"/>
      <c r="K133" s="167">
        <v>260</v>
      </c>
      <c r="L133" s="166">
        <v>242</v>
      </c>
      <c r="M133" s="166">
        <v>208</v>
      </c>
      <c r="N133" s="166">
        <v>187</v>
      </c>
      <c r="O133" s="166">
        <v>150</v>
      </c>
      <c r="P133" s="166"/>
    </row>
    <row r="134" s="150" customFormat="1" ht="31.5" spans="1:16">
      <c r="A134" s="90">
        <v>131</v>
      </c>
      <c r="B134" s="90" t="s">
        <v>1239</v>
      </c>
      <c r="C134" s="165" t="s">
        <v>1333</v>
      </c>
      <c r="D134" s="166" t="s">
        <v>1334</v>
      </c>
      <c r="E134" s="91">
        <v>330403004</v>
      </c>
      <c r="F134" s="90" t="s">
        <v>1334</v>
      </c>
      <c r="G134" s="90"/>
      <c r="H134" s="166" t="s">
        <v>1335</v>
      </c>
      <c r="I134" s="90" t="s">
        <v>24</v>
      </c>
      <c r="J134" s="91"/>
      <c r="K134" s="167">
        <v>672</v>
      </c>
      <c r="L134" s="166">
        <v>625</v>
      </c>
      <c r="M134" s="166">
        <v>537</v>
      </c>
      <c r="N134" s="166">
        <v>483</v>
      </c>
      <c r="O134" s="166">
        <v>386</v>
      </c>
      <c r="P134" s="166"/>
    </row>
    <row r="135" s="150" customFormat="1" ht="31.5" spans="1:16">
      <c r="A135" s="90">
        <v>132</v>
      </c>
      <c r="B135" s="90" t="s">
        <v>1239</v>
      </c>
      <c r="C135" s="165" t="s">
        <v>1336</v>
      </c>
      <c r="D135" s="166" t="s">
        <v>1337</v>
      </c>
      <c r="E135" s="91">
        <v>330403005</v>
      </c>
      <c r="F135" s="90" t="s">
        <v>1337</v>
      </c>
      <c r="G135" s="90"/>
      <c r="H135" s="166" t="s">
        <v>1325</v>
      </c>
      <c r="I135" s="90" t="s">
        <v>24</v>
      </c>
      <c r="J135" s="91"/>
      <c r="K135" s="167">
        <v>448</v>
      </c>
      <c r="L135" s="166">
        <v>417</v>
      </c>
      <c r="M135" s="166">
        <v>358</v>
      </c>
      <c r="N135" s="166">
        <v>322</v>
      </c>
      <c r="O135" s="166">
        <v>258</v>
      </c>
      <c r="P135" s="166"/>
    </row>
    <row r="136" s="150" customFormat="1" ht="31.5" spans="1:16">
      <c r="A136" s="90">
        <v>133</v>
      </c>
      <c r="B136" s="90" t="s">
        <v>1239</v>
      </c>
      <c r="C136" s="165" t="s">
        <v>1338</v>
      </c>
      <c r="D136" s="166" t="s">
        <v>1339</v>
      </c>
      <c r="E136" s="91">
        <v>330403006</v>
      </c>
      <c r="F136" s="90" t="s">
        <v>1339</v>
      </c>
      <c r="G136" s="90" t="s">
        <v>1340</v>
      </c>
      <c r="H136" s="166"/>
      <c r="I136" s="90" t="s">
        <v>24</v>
      </c>
      <c r="J136" s="91"/>
      <c r="K136" s="167">
        <v>119</v>
      </c>
      <c r="L136" s="166">
        <v>111</v>
      </c>
      <c r="M136" s="166">
        <v>95</v>
      </c>
      <c r="N136" s="166">
        <v>86</v>
      </c>
      <c r="O136" s="166">
        <v>69</v>
      </c>
      <c r="P136" s="166"/>
    </row>
    <row r="137" s="150" customFormat="1" ht="31.5" spans="1:16">
      <c r="A137" s="90">
        <v>134</v>
      </c>
      <c r="B137" s="90" t="s">
        <v>1239</v>
      </c>
      <c r="C137" s="165" t="s">
        <v>1341</v>
      </c>
      <c r="D137" s="166" t="s">
        <v>1342</v>
      </c>
      <c r="E137" s="91">
        <v>330403007</v>
      </c>
      <c r="F137" s="90" t="s">
        <v>1342</v>
      </c>
      <c r="G137" s="90"/>
      <c r="H137" s="166"/>
      <c r="I137" s="90" t="s">
        <v>226</v>
      </c>
      <c r="J137" s="91"/>
      <c r="K137" s="167">
        <v>448</v>
      </c>
      <c r="L137" s="166">
        <v>417</v>
      </c>
      <c r="M137" s="166">
        <v>358</v>
      </c>
      <c r="N137" s="166">
        <v>322</v>
      </c>
      <c r="O137" s="166">
        <v>258</v>
      </c>
      <c r="P137" s="166"/>
    </row>
    <row r="138" s="150" customFormat="1" ht="40.5" spans="1:16">
      <c r="A138" s="90">
        <v>135</v>
      </c>
      <c r="B138" s="90" t="s">
        <v>1239</v>
      </c>
      <c r="C138" s="165" t="s">
        <v>1343</v>
      </c>
      <c r="D138" s="166" t="s">
        <v>1344</v>
      </c>
      <c r="E138" s="91">
        <v>330403008</v>
      </c>
      <c r="F138" s="90" t="s">
        <v>1344</v>
      </c>
      <c r="G138" s="90" t="s">
        <v>1345</v>
      </c>
      <c r="H138" s="166"/>
      <c r="I138" s="90" t="s">
        <v>24</v>
      </c>
      <c r="J138" s="91"/>
      <c r="K138" s="167">
        <v>448</v>
      </c>
      <c r="L138" s="166">
        <v>363</v>
      </c>
      <c r="M138" s="166">
        <v>312</v>
      </c>
      <c r="N138" s="166">
        <v>281</v>
      </c>
      <c r="O138" s="166">
        <v>225</v>
      </c>
      <c r="P138" s="166"/>
    </row>
    <row r="139" s="150" customFormat="1" ht="31.5" spans="1:16">
      <c r="A139" s="90">
        <v>136</v>
      </c>
      <c r="B139" s="90" t="s">
        <v>1239</v>
      </c>
      <c r="C139" s="165" t="s">
        <v>1346</v>
      </c>
      <c r="D139" s="166" t="s">
        <v>1347</v>
      </c>
      <c r="E139" s="91">
        <v>330404001</v>
      </c>
      <c r="F139" s="90" t="s">
        <v>1347</v>
      </c>
      <c r="G139" s="90"/>
      <c r="H139" s="166" t="s">
        <v>1348</v>
      </c>
      <c r="I139" s="90" t="s">
        <v>24</v>
      </c>
      <c r="J139" s="91"/>
      <c r="K139" s="64" t="s">
        <v>1041</v>
      </c>
      <c r="L139" s="166" t="s">
        <v>1041</v>
      </c>
      <c r="M139" s="166" t="s">
        <v>1041</v>
      </c>
      <c r="N139" s="166" t="s">
        <v>1041</v>
      </c>
      <c r="O139" s="166" t="s">
        <v>1041</v>
      </c>
      <c r="P139" s="166"/>
    </row>
    <row r="140" s="150" customFormat="1" ht="31.5" spans="1:16">
      <c r="A140" s="90">
        <v>137</v>
      </c>
      <c r="B140" s="90" t="s">
        <v>1239</v>
      </c>
      <c r="C140" s="165" t="s">
        <v>1349</v>
      </c>
      <c r="D140" s="166" t="s">
        <v>1350</v>
      </c>
      <c r="E140" s="91">
        <v>330404002</v>
      </c>
      <c r="F140" s="90" t="s">
        <v>1350</v>
      </c>
      <c r="G140" s="90"/>
      <c r="H140" s="166"/>
      <c r="I140" s="90" t="s">
        <v>24</v>
      </c>
      <c r="J140" s="91"/>
      <c r="K140" s="167">
        <v>520</v>
      </c>
      <c r="L140" s="166">
        <v>484</v>
      </c>
      <c r="M140" s="166">
        <v>416</v>
      </c>
      <c r="N140" s="166">
        <v>374</v>
      </c>
      <c r="O140" s="166">
        <v>299</v>
      </c>
      <c r="P140" s="166"/>
    </row>
    <row r="141" s="150" customFormat="1" ht="31.5" spans="1:16">
      <c r="A141" s="90">
        <v>138</v>
      </c>
      <c r="B141" s="90" t="s">
        <v>1239</v>
      </c>
      <c r="C141" s="165" t="s">
        <v>1351</v>
      </c>
      <c r="D141" s="166" t="s">
        <v>1352</v>
      </c>
      <c r="E141" s="91">
        <v>330404004</v>
      </c>
      <c r="F141" s="90" t="s">
        <v>1352</v>
      </c>
      <c r="G141" s="90" t="s">
        <v>1353</v>
      </c>
      <c r="H141" s="166"/>
      <c r="I141" s="90" t="s">
        <v>24</v>
      </c>
      <c r="J141" s="91"/>
      <c r="K141" s="167">
        <v>179</v>
      </c>
      <c r="L141" s="166">
        <v>167</v>
      </c>
      <c r="M141" s="166">
        <v>143</v>
      </c>
      <c r="N141" s="166">
        <v>129</v>
      </c>
      <c r="O141" s="166">
        <v>103</v>
      </c>
      <c r="P141" s="166"/>
    </row>
    <row r="142" s="150" customFormat="1" ht="31.5" spans="1:16">
      <c r="A142" s="90">
        <v>139</v>
      </c>
      <c r="B142" s="90" t="s">
        <v>1239</v>
      </c>
      <c r="C142" s="165" t="s">
        <v>1354</v>
      </c>
      <c r="D142" s="166" t="s">
        <v>1355</v>
      </c>
      <c r="E142" s="91">
        <v>330404005</v>
      </c>
      <c r="F142" s="90" t="s">
        <v>1355</v>
      </c>
      <c r="G142" s="90"/>
      <c r="H142" s="166"/>
      <c r="I142" s="90" t="s">
        <v>24</v>
      </c>
      <c r="J142" s="91"/>
      <c r="K142" s="64" t="s">
        <v>1041</v>
      </c>
      <c r="L142" s="166" t="s">
        <v>1041</v>
      </c>
      <c r="M142" s="166" t="s">
        <v>1041</v>
      </c>
      <c r="N142" s="166" t="s">
        <v>1041</v>
      </c>
      <c r="O142" s="166" t="s">
        <v>1041</v>
      </c>
      <c r="P142" s="166"/>
    </row>
    <row r="143" s="150" customFormat="1" ht="31.5" spans="1:16">
      <c r="A143" s="90">
        <v>140</v>
      </c>
      <c r="B143" s="90" t="s">
        <v>1239</v>
      </c>
      <c r="C143" s="165" t="s">
        <v>1356</v>
      </c>
      <c r="D143" s="166" t="s">
        <v>1357</v>
      </c>
      <c r="E143" s="91">
        <v>330404006</v>
      </c>
      <c r="F143" s="90" t="s">
        <v>1357</v>
      </c>
      <c r="G143" s="90"/>
      <c r="H143" s="166"/>
      <c r="I143" s="90" t="s">
        <v>24</v>
      </c>
      <c r="J143" s="91" t="s">
        <v>1298</v>
      </c>
      <c r="K143" s="167">
        <v>448</v>
      </c>
      <c r="L143" s="166">
        <v>417</v>
      </c>
      <c r="M143" s="166">
        <v>358</v>
      </c>
      <c r="N143" s="166">
        <v>322</v>
      </c>
      <c r="O143" s="166">
        <v>258</v>
      </c>
      <c r="P143" s="166"/>
    </row>
    <row r="144" s="150" customFormat="1" ht="40.5" spans="1:16">
      <c r="A144" s="90">
        <v>141</v>
      </c>
      <c r="B144" s="90" t="s">
        <v>1239</v>
      </c>
      <c r="C144" s="165" t="s">
        <v>1358</v>
      </c>
      <c r="D144" s="166" t="s">
        <v>1359</v>
      </c>
      <c r="E144" s="91">
        <v>330404007</v>
      </c>
      <c r="F144" s="90" t="s">
        <v>1359</v>
      </c>
      <c r="G144" s="90" t="s">
        <v>1360</v>
      </c>
      <c r="H144" s="166"/>
      <c r="I144" s="90" t="s">
        <v>24</v>
      </c>
      <c r="J144" s="91"/>
      <c r="K144" s="167">
        <v>299</v>
      </c>
      <c r="L144" s="166">
        <v>278</v>
      </c>
      <c r="M144" s="166">
        <v>239</v>
      </c>
      <c r="N144" s="166">
        <v>200</v>
      </c>
      <c r="O144" s="166">
        <v>160</v>
      </c>
      <c r="P144" s="166"/>
    </row>
    <row r="145" s="150" customFormat="1" ht="31.5" spans="1:16">
      <c r="A145" s="90">
        <v>142</v>
      </c>
      <c r="B145" s="90" t="s">
        <v>1239</v>
      </c>
      <c r="C145" s="165" t="s">
        <v>1361</v>
      </c>
      <c r="D145" s="166" t="s">
        <v>1362</v>
      </c>
      <c r="E145" s="91">
        <v>330404009</v>
      </c>
      <c r="F145" s="90" t="s">
        <v>1362</v>
      </c>
      <c r="G145" s="90"/>
      <c r="H145" s="166"/>
      <c r="I145" s="90" t="s">
        <v>24</v>
      </c>
      <c r="J145" s="91"/>
      <c r="K145" s="167">
        <v>260</v>
      </c>
      <c r="L145" s="166">
        <v>242</v>
      </c>
      <c r="M145" s="166">
        <v>208</v>
      </c>
      <c r="N145" s="166">
        <v>187</v>
      </c>
      <c r="O145" s="166">
        <v>150</v>
      </c>
      <c r="P145" s="166"/>
    </row>
    <row r="146" s="150" customFormat="1" ht="31.5" spans="1:16">
      <c r="A146" s="90">
        <v>143</v>
      </c>
      <c r="B146" s="90" t="s">
        <v>1239</v>
      </c>
      <c r="C146" s="165" t="s">
        <v>1363</v>
      </c>
      <c r="D146" s="166" t="s">
        <v>1364</v>
      </c>
      <c r="E146" s="91">
        <v>330404011</v>
      </c>
      <c r="F146" s="90" t="s">
        <v>1364</v>
      </c>
      <c r="G146" s="90"/>
      <c r="H146" s="166" t="s">
        <v>1259</v>
      </c>
      <c r="I146" s="90" t="s">
        <v>24</v>
      </c>
      <c r="J146" s="91" t="s">
        <v>1365</v>
      </c>
      <c r="K146" s="167">
        <v>858</v>
      </c>
      <c r="L146" s="166">
        <v>834</v>
      </c>
      <c r="M146" s="166">
        <v>717</v>
      </c>
      <c r="N146" s="166">
        <v>645</v>
      </c>
      <c r="O146" s="166">
        <v>516</v>
      </c>
      <c r="P146" s="166"/>
    </row>
    <row r="147" s="150" customFormat="1" ht="31.5" spans="1:16">
      <c r="A147" s="90">
        <v>144</v>
      </c>
      <c r="B147" s="90" t="s">
        <v>1239</v>
      </c>
      <c r="C147" s="165" t="s">
        <v>1366</v>
      </c>
      <c r="D147" s="166" t="s">
        <v>1367</v>
      </c>
      <c r="E147" s="91">
        <v>330404013</v>
      </c>
      <c r="F147" s="90" t="s">
        <v>1367</v>
      </c>
      <c r="G147" s="90"/>
      <c r="H147" s="166" t="s">
        <v>1368</v>
      </c>
      <c r="I147" s="90" t="s">
        <v>24</v>
      </c>
      <c r="J147" s="91" t="s">
        <v>1365</v>
      </c>
      <c r="K147" s="167">
        <v>1144</v>
      </c>
      <c r="L147" s="166">
        <v>967</v>
      </c>
      <c r="M147" s="166">
        <v>831</v>
      </c>
      <c r="N147" s="166">
        <v>748</v>
      </c>
      <c r="O147" s="166">
        <v>598</v>
      </c>
      <c r="P147" s="166"/>
    </row>
    <row r="148" s="150" customFormat="1" ht="213.75" spans="1:16">
      <c r="A148" s="90">
        <v>145</v>
      </c>
      <c r="B148" s="90" t="s">
        <v>1239</v>
      </c>
      <c r="C148" s="165" t="s">
        <v>1158</v>
      </c>
      <c r="D148" s="166" t="s">
        <v>1159</v>
      </c>
      <c r="E148" s="91">
        <v>330404014</v>
      </c>
      <c r="F148" s="90" t="s">
        <v>1369</v>
      </c>
      <c r="G148" s="173" t="s">
        <v>1370</v>
      </c>
      <c r="H148" s="166"/>
      <c r="I148" s="90" t="s">
        <v>1371</v>
      </c>
      <c r="J148" s="91"/>
      <c r="K148" s="64" t="s">
        <v>1251</v>
      </c>
      <c r="L148" s="166">
        <v>2232</v>
      </c>
      <c r="M148" s="166">
        <v>1919</v>
      </c>
      <c r="N148" s="166">
        <v>1727</v>
      </c>
      <c r="O148" s="166">
        <v>1382</v>
      </c>
      <c r="P148" s="166"/>
    </row>
    <row r="149" s="150" customFormat="1" ht="123.75" spans="1:16">
      <c r="A149" s="90">
        <v>146</v>
      </c>
      <c r="B149" s="90" t="s">
        <v>1239</v>
      </c>
      <c r="C149" s="165" t="s">
        <v>1372</v>
      </c>
      <c r="D149" s="166" t="s">
        <v>1373</v>
      </c>
      <c r="E149" s="91">
        <v>330404015</v>
      </c>
      <c r="F149" s="90" t="s">
        <v>1373</v>
      </c>
      <c r="G149" s="173" t="s">
        <v>1374</v>
      </c>
      <c r="H149" s="166"/>
      <c r="I149" s="90" t="s">
        <v>1074</v>
      </c>
      <c r="J149" s="91"/>
      <c r="K149" s="167">
        <v>6300</v>
      </c>
      <c r="L149" s="166">
        <v>6300</v>
      </c>
      <c r="M149" s="166">
        <v>5418</v>
      </c>
      <c r="N149" s="166">
        <v>4876</v>
      </c>
      <c r="O149" s="166">
        <v>3901</v>
      </c>
      <c r="P149" s="166"/>
    </row>
    <row r="150" s="150" customFormat="1" ht="31.5" spans="1:16">
      <c r="A150" s="90">
        <v>147</v>
      </c>
      <c r="B150" s="90" t="s">
        <v>1239</v>
      </c>
      <c r="C150" s="165" t="s">
        <v>1375</v>
      </c>
      <c r="D150" s="166" t="s">
        <v>1376</v>
      </c>
      <c r="E150" s="91">
        <v>330405001</v>
      </c>
      <c r="F150" s="90" t="s">
        <v>1376</v>
      </c>
      <c r="G150" s="90"/>
      <c r="H150" s="166"/>
      <c r="I150" s="90" t="s">
        <v>24</v>
      </c>
      <c r="J150" s="91"/>
      <c r="K150" s="167">
        <v>390</v>
      </c>
      <c r="L150" s="166">
        <v>363</v>
      </c>
      <c r="M150" s="166">
        <v>312</v>
      </c>
      <c r="N150" s="166">
        <v>281</v>
      </c>
      <c r="O150" s="166">
        <v>225</v>
      </c>
      <c r="P150" s="166"/>
    </row>
    <row r="151" s="150" customFormat="1" ht="31.5" spans="1:16">
      <c r="A151" s="90">
        <v>148</v>
      </c>
      <c r="B151" s="90" t="s">
        <v>1239</v>
      </c>
      <c r="C151" s="165" t="s">
        <v>1377</v>
      </c>
      <c r="D151" s="166" t="s">
        <v>1378</v>
      </c>
      <c r="E151" s="91">
        <v>330405002</v>
      </c>
      <c r="F151" s="90" t="s">
        <v>1378</v>
      </c>
      <c r="G151" s="90"/>
      <c r="H151" s="166"/>
      <c r="I151" s="90" t="s">
        <v>24</v>
      </c>
      <c r="J151" s="91"/>
      <c r="K151" s="167">
        <v>448</v>
      </c>
      <c r="L151" s="166">
        <v>417</v>
      </c>
      <c r="M151" s="166">
        <v>358</v>
      </c>
      <c r="N151" s="166">
        <v>322</v>
      </c>
      <c r="O151" s="166">
        <v>258</v>
      </c>
      <c r="P151" s="166"/>
    </row>
    <row r="152" s="150" customFormat="1" ht="31.5" spans="1:16">
      <c r="A152" s="90">
        <v>149</v>
      </c>
      <c r="B152" s="90" t="s">
        <v>1239</v>
      </c>
      <c r="C152" s="165" t="s">
        <v>1379</v>
      </c>
      <c r="D152" s="166" t="s">
        <v>1380</v>
      </c>
      <c r="E152" s="91">
        <v>330405003</v>
      </c>
      <c r="F152" s="90" t="s">
        <v>1380</v>
      </c>
      <c r="G152" s="90"/>
      <c r="H152" s="166"/>
      <c r="I152" s="90" t="s">
        <v>24</v>
      </c>
      <c r="J152" s="91"/>
      <c r="K152" s="167">
        <v>897</v>
      </c>
      <c r="L152" s="166">
        <v>834</v>
      </c>
      <c r="M152" s="166">
        <v>717</v>
      </c>
      <c r="N152" s="166">
        <v>645</v>
      </c>
      <c r="O152" s="166">
        <v>516</v>
      </c>
      <c r="P152" s="166"/>
    </row>
    <row r="153" s="150" customFormat="1" ht="31.5" spans="1:16">
      <c r="A153" s="90">
        <v>150</v>
      </c>
      <c r="B153" s="90" t="s">
        <v>1239</v>
      </c>
      <c r="C153" s="165" t="s">
        <v>1381</v>
      </c>
      <c r="D153" s="166" t="s">
        <v>1382</v>
      </c>
      <c r="E153" s="91">
        <v>330405004</v>
      </c>
      <c r="F153" s="90" t="s">
        <v>1382</v>
      </c>
      <c r="G153" s="90"/>
      <c r="H153" s="166"/>
      <c r="I153" s="90" t="s">
        <v>24</v>
      </c>
      <c r="J153" s="91"/>
      <c r="K153" s="167">
        <v>400</v>
      </c>
      <c r="L153" s="166">
        <v>372</v>
      </c>
      <c r="M153" s="166">
        <v>320</v>
      </c>
      <c r="N153" s="166">
        <v>288</v>
      </c>
      <c r="O153" s="166">
        <v>230</v>
      </c>
      <c r="P153" s="166"/>
    </row>
    <row r="154" s="150" customFormat="1" ht="31.5" spans="1:16">
      <c r="A154" s="90">
        <v>151</v>
      </c>
      <c r="B154" s="90" t="s">
        <v>1239</v>
      </c>
      <c r="C154" s="165" t="s">
        <v>1383</v>
      </c>
      <c r="D154" s="166" t="s">
        <v>1384</v>
      </c>
      <c r="E154" s="91">
        <v>330405005</v>
      </c>
      <c r="F154" s="90" t="s">
        <v>1384</v>
      </c>
      <c r="G154" s="90"/>
      <c r="H154" s="166"/>
      <c r="I154" s="90" t="s">
        <v>24</v>
      </c>
      <c r="J154" s="91"/>
      <c r="K154" s="167">
        <v>897</v>
      </c>
      <c r="L154" s="166">
        <v>725</v>
      </c>
      <c r="M154" s="166">
        <v>623</v>
      </c>
      <c r="N154" s="166">
        <v>561</v>
      </c>
      <c r="O154" s="166">
        <v>449</v>
      </c>
      <c r="P154" s="166"/>
    </row>
    <row r="155" s="150" customFormat="1" ht="40.5" spans="1:16">
      <c r="A155" s="90">
        <v>152</v>
      </c>
      <c r="B155" s="90" t="s">
        <v>1239</v>
      </c>
      <c r="C155" s="165" t="s">
        <v>1385</v>
      </c>
      <c r="D155" s="166" t="s">
        <v>1386</v>
      </c>
      <c r="E155" s="91">
        <v>330405006</v>
      </c>
      <c r="F155" s="90" t="s">
        <v>1386</v>
      </c>
      <c r="G155" s="90"/>
      <c r="H155" s="166" t="s">
        <v>1387</v>
      </c>
      <c r="I155" s="90" t="s">
        <v>24</v>
      </c>
      <c r="J155" s="91"/>
      <c r="K155" s="167">
        <v>1040</v>
      </c>
      <c r="L155" s="166">
        <v>967</v>
      </c>
      <c r="M155" s="166">
        <v>831</v>
      </c>
      <c r="N155" s="166">
        <v>748</v>
      </c>
      <c r="O155" s="166">
        <v>598</v>
      </c>
      <c r="P155" s="166"/>
    </row>
    <row r="156" s="150" customFormat="1" ht="31.5" spans="1:16">
      <c r="A156" s="90">
        <v>153</v>
      </c>
      <c r="B156" s="90" t="s">
        <v>1239</v>
      </c>
      <c r="C156" s="165" t="s">
        <v>1388</v>
      </c>
      <c r="D156" s="166" t="s">
        <v>1389</v>
      </c>
      <c r="E156" s="91">
        <v>330405007</v>
      </c>
      <c r="F156" s="90" t="s">
        <v>1389</v>
      </c>
      <c r="G156" s="90"/>
      <c r="H156" s="166"/>
      <c r="I156" s="90" t="s">
        <v>24</v>
      </c>
      <c r="J156" s="91"/>
      <c r="K156" s="167">
        <v>650</v>
      </c>
      <c r="L156" s="166">
        <v>650</v>
      </c>
      <c r="M156" s="166">
        <v>559</v>
      </c>
      <c r="N156" s="166">
        <v>503</v>
      </c>
      <c r="O156" s="166">
        <v>402</v>
      </c>
      <c r="P156" s="166"/>
    </row>
    <row r="157" s="150" customFormat="1" ht="31.5" spans="1:16">
      <c r="A157" s="90">
        <v>154</v>
      </c>
      <c r="B157" s="90" t="s">
        <v>1239</v>
      </c>
      <c r="C157" s="165" t="s">
        <v>1390</v>
      </c>
      <c r="D157" s="166" t="s">
        <v>1391</v>
      </c>
      <c r="E157" s="91">
        <v>330405008</v>
      </c>
      <c r="F157" s="90" t="s">
        <v>1391</v>
      </c>
      <c r="G157" s="90" t="s">
        <v>1392</v>
      </c>
      <c r="H157" s="166"/>
      <c r="I157" s="90" t="s">
        <v>24</v>
      </c>
      <c r="J157" s="91" t="s">
        <v>1365</v>
      </c>
      <c r="K157" s="167">
        <v>858</v>
      </c>
      <c r="L157" s="166">
        <v>725</v>
      </c>
      <c r="M157" s="166">
        <v>623</v>
      </c>
      <c r="N157" s="166">
        <v>561</v>
      </c>
      <c r="O157" s="166">
        <v>449</v>
      </c>
      <c r="P157" s="166"/>
    </row>
    <row r="158" s="150" customFormat="1" ht="31.5" spans="1:16">
      <c r="A158" s="90">
        <v>155</v>
      </c>
      <c r="B158" s="90" t="s">
        <v>1239</v>
      </c>
      <c r="C158" s="165" t="s">
        <v>1393</v>
      </c>
      <c r="D158" s="166" t="s">
        <v>1394</v>
      </c>
      <c r="E158" s="91">
        <v>330405009</v>
      </c>
      <c r="F158" s="170" t="s">
        <v>1394</v>
      </c>
      <c r="G158" s="170"/>
      <c r="H158" s="168" t="s">
        <v>1395</v>
      </c>
      <c r="I158" s="170" t="s">
        <v>24</v>
      </c>
      <c r="J158" s="171"/>
      <c r="K158" s="172">
        <v>1062</v>
      </c>
      <c r="L158" s="166">
        <v>956</v>
      </c>
      <c r="M158" s="166">
        <v>813</v>
      </c>
      <c r="N158" s="166">
        <v>690</v>
      </c>
      <c r="O158" s="166">
        <v>552</v>
      </c>
      <c r="P158" s="168"/>
    </row>
    <row r="159" s="150" customFormat="1" ht="31.5" spans="1:16">
      <c r="A159" s="90">
        <v>156</v>
      </c>
      <c r="B159" s="90" t="s">
        <v>1239</v>
      </c>
      <c r="C159" s="165" t="s">
        <v>1396</v>
      </c>
      <c r="D159" s="166" t="s">
        <v>1397</v>
      </c>
      <c r="E159" s="91">
        <v>330405010</v>
      </c>
      <c r="F159" s="90" t="s">
        <v>1397</v>
      </c>
      <c r="G159" s="90" t="s">
        <v>1398</v>
      </c>
      <c r="H159" s="166"/>
      <c r="I159" s="90" t="s">
        <v>226</v>
      </c>
      <c r="J159" s="91" t="s">
        <v>1399</v>
      </c>
      <c r="K159" s="167">
        <v>747</v>
      </c>
      <c r="L159" s="166">
        <v>696</v>
      </c>
      <c r="M159" s="166">
        <v>598</v>
      </c>
      <c r="N159" s="166">
        <v>538</v>
      </c>
      <c r="O159" s="166">
        <v>430</v>
      </c>
      <c r="P159" s="166"/>
    </row>
    <row r="160" s="150" customFormat="1" ht="40.5" spans="1:16">
      <c r="A160" s="90">
        <v>157</v>
      </c>
      <c r="B160" s="90" t="s">
        <v>1239</v>
      </c>
      <c r="C160" s="165" t="s">
        <v>1400</v>
      </c>
      <c r="D160" s="166" t="s">
        <v>1401</v>
      </c>
      <c r="E160" s="91">
        <v>330405011</v>
      </c>
      <c r="F160" s="90" t="s">
        <v>1401</v>
      </c>
      <c r="G160" s="90" t="s">
        <v>1402</v>
      </c>
      <c r="H160" s="166"/>
      <c r="I160" s="90" t="s">
        <v>24</v>
      </c>
      <c r="J160" s="91" t="s">
        <v>1403</v>
      </c>
      <c r="K160" s="167">
        <v>598</v>
      </c>
      <c r="L160" s="166">
        <v>556</v>
      </c>
      <c r="M160" s="166">
        <v>478</v>
      </c>
      <c r="N160" s="166">
        <v>430</v>
      </c>
      <c r="O160" s="166">
        <v>344</v>
      </c>
      <c r="P160" s="166"/>
    </row>
    <row r="161" s="150" customFormat="1" ht="31.5" spans="1:16">
      <c r="A161" s="90">
        <v>158</v>
      </c>
      <c r="B161" s="90" t="s">
        <v>1239</v>
      </c>
      <c r="C161" s="165" t="s">
        <v>1404</v>
      </c>
      <c r="D161" s="166" t="s">
        <v>1405</v>
      </c>
      <c r="E161" s="91">
        <v>330405012</v>
      </c>
      <c r="F161" s="170" t="s">
        <v>1405</v>
      </c>
      <c r="G161" s="170"/>
      <c r="H161" s="168"/>
      <c r="I161" s="170" t="s">
        <v>24</v>
      </c>
      <c r="J161" s="171"/>
      <c r="K161" s="172">
        <v>1020</v>
      </c>
      <c r="L161" s="166">
        <v>918</v>
      </c>
      <c r="M161" s="166">
        <v>820</v>
      </c>
      <c r="N161" s="166">
        <v>737</v>
      </c>
      <c r="O161" s="166">
        <v>590</v>
      </c>
      <c r="P161" s="168"/>
    </row>
    <row r="162" s="150" customFormat="1" ht="31.5" spans="1:16">
      <c r="A162" s="90">
        <v>159</v>
      </c>
      <c r="B162" s="90" t="s">
        <v>1239</v>
      </c>
      <c r="C162" s="165" t="s">
        <v>1406</v>
      </c>
      <c r="D162" s="166" t="s">
        <v>1407</v>
      </c>
      <c r="E162" s="91">
        <v>330405013</v>
      </c>
      <c r="F162" s="170" t="s">
        <v>1407</v>
      </c>
      <c r="G162" s="170" t="s">
        <v>1408</v>
      </c>
      <c r="H162" s="168"/>
      <c r="I162" s="170" t="s">
        <v>24</v>
      </c>
      <c r="J162" s="171" t="s">
        <v>1409</v>
      </c>
      <c r="K162" s="172">
        <v>1121</v>
      </c>
      <c r="L162" s="166">
        <v>1009</v>
      </c>
      <c r="M162" s="166">
        <v>858</v>
      </c>
      <c r="N162" s="166">
        <v>729</v>
      </c>
      <c r="O162" s="166">
        <v>583</v>
      </c>
      <c r="P162" s="168"/>
    </row>
    <row r="163" s="150" customFormat="1" ht="54" spans="1:16">
      <c r="A163" s="90">
        <v>160</v>
      </c>
      <c r="B163" s="90" t="s">
        <v>1239</v>
      </c>
      <c r="C163" s="165" t="s">
        <v>1410</v>
      </c>
      <c r="D163" s="166" t="s">
        <v>1411</v>
      </c>
      <c r="E163" s="91">
        <v>330405014</v>
      </c>
      <c r="F163" s="90" t="s">
        <v>1411</v>
      </c>
      <c r="G163" s="90"/>
      <c r="H163" s="166" t="s">
        <v>1412</v>
      </c>
      <c r="I163" s="90" t="s">
        <v>24</v>
      </c>
      <c r="J163" s="91"/>
      <c r="K163" s="167">
        <v>845</v>
      </c>
      <c r="L163" s="166">
        <v>786</v>
      </c>
      <c r="M163" s="166">
        <v>676</v>
      </c>
      <c r="N163" s="166">
        <v>608</v>
      </c>
      <c r="O163" s="166">
        <v>486</v>
      </c>
      <c r="P163" s="166"/>
    </row>
    <row r="164" s="150" customFormat="1" ht="31.5" spans="1:16">
      <c r="A164" s="90">
        <v>161</v>
      </c>
      <c r="B164" s="90" t="s">
        <v>1239</v>
      </c>
      <c r="C164" s="165" t="s">
        <v>1413</v>
      </c>
      <c r="D164" s="166" t="s">
        <v>1414</v>
      </c>
      <c r="E164" s="91">
        <v>330405015</v>
      </c>
      <c r="F164" s="90" t="s">
        <v>1414</v>
      </c>
      <c r="G164" s="90"/>
      <c r="H164" s="166"/>
      <c r="I164" s="90" t="s">
        <v>24</v>
      </c>
      <c r="J164" s="91" t="s">
        <v>1298</v>
      </c>
      <c r="K164" s="167">
        <v>920</v>
      </c>
      <c r="L164" s="166">
        <v>855</v>
      </c>
      <c r="M164" s="166">
        <v>735</v>
      </c>
      <c r="N164" s="166">
        <v>662</v>
      </c>
      <c r="O164" s="166">
        <v>530</v>
      </c>
      <c r="P164" s="166"/>
    </row>
    <row r="165" s="150" customFormat="1" ht="31.5" spans="1:16">
      <c r="A165" s="90">
        <v>162</v>
      </c>
      <c r="B165" s="90" t="s">
        <v>1239</v>
      </c>
      <c r="C165" s="165" t="s">
        <v>1415</v>
      </c>
      <c r="D165" s="166" t="s">
        <v>1416</v>
      </c>
      <c r="E165" s="91">
        <v>330405016</v>
      </c>
      <c r="F165" s="90" t="s">
        <v>1416</v>
      </c>
      <c r="G165" s="90"/>
      <c r="H165" s="166"/>
      <c r="I165" s="90" t="s">
        <v>24</v>
      </c>
      <c r="J165" s="91" t="s">
        <v>1298</v>
      </c>
      <c r="K165" s="167">
        <v>1040</v>
      </c>
      <c r="L165" s="166">
        <v>967</v>
      </c>
      <c r="M165" s="166">
        <v>831</v>
      </c>
      <c r="N165" s="166">
        <v>748</v>
      </c>
      <c r="O165" s="166">
        <v>598</v>
      </c>
      <c r="P165" s="166"/>
    </row>
    <row r="166" s="150" customFormat="1" ht="54" spans="1:16">
      <c r="A166" s="90">
        <v>163</v>
      </c>
      <c r="B166" s="90" t="s">
        <v>1239</v>
      </c>
      <c r="C166" s="165" t="s">
        <v>1417</v>
      </c>
      <c r="D166" s="166" t="s">
        <v>1418</v>
      </c>
      <c r="E166" s="91">
        <v>330405017</v>
      </c>
      <c r="F166" s="90" t="s">
        <v>1418</v>
      </c>
      <c r="G166" s="90"/>
      <c r="H166" s="166" t="s">
        <v>1419</v>
      </c>
      <c r="I166" s="90" t="s">
        <v>24</v>
      </c>
      <c r="J166" s="91" t="s">
        <v>1365</v>
      </c>
      <c r="K166" s="167">
        <v>1144</v>
      </c>
      <c r="L166" s="166">
        <v>967</v>
      </c>
      <c r="M166" s="166">
        <v>831</v>
      </c>
      <c r="N166" s="166">
        <v>748</v>
      </c>
      <c r="O166" s="166">
        <v>598</v>
      </c>
      <c r="P166" s="166"/>
    </row>
    <row r="167" s="150" customFormat="1" ht="31.5" spans="1:16">
      <c r="A167" s="90">
        <v>164</v>
      </c>
      <c r="B167" s="90" t="s">
        <v>1239</v>
      </c>
      <c r="C167" s="165" t="s">
        <v>1420</v>
      </c>
      <c r="D167" s="166" t="s">
        <v>1421</v>
      </c>
      <c r="E167" s="91">
        <v>330405018</v>
      </c>
      <c r="F167" s="90" t="s">
        <v>1421</v>
      </c>
      <c r="G167" s="90"/>
      <c r="H167" s="166"/>
      <c r="I167" s="90" t="s">
        <v>24</v>
      </c>
      <c r="J167" s="91"/>
      <c r="K167" s="167">
        <v>650</v>
      </c>
      <c r="L167" s="166">
        <v>605</v>
      </c>
      <c r="M167" s="166">
        <v>520</v>
      </c>
      <c r="N167" s="166">
        <v>468</v>
      </c>
      <c r="O167" s="166">
        <v>374</v>
      </c>
      <c r="P167" s="166"/>
    </row>
    <row r="168" s="150" customFormat="1" ht="31.5" spans="1:16">
      <c r="A168" s="90">
        <v>165</v>
      </c>
      <c r="B168" s="90" t="s">
        <v>1239</v>
      </c>
      <c r="C168" s="165" t="s">
        <v>1422</v>
      </c>
      <c r="D168" s="166" t="s">
        <v>1423</v>
      </c>
      <c r="E168" s="91">
        <v>330405019</v>
      </c>
      <c r="F168" s="90" t="s">
        <v>1423</v>
      </c>
      <c r="G168" s="90"/>
      <c r="H168" s="166"/>
      <c r="I168" s="90" t="s">
        <v>24</v>
      </c>
      <c r="J168" s="91"/>
      <c r="K168" s="167">
        <v>448</v>
      </c>
      <c r="L168" s="166">
        <v>363</v>
      </c>
      <c r="M168" s="166">
        <v>312</v>
      </c>
      <c r="N168" s="166">
        <v>281</v>
      </c>
      <c r="O168" s="166">
        <v>225</v>
      </c>
      <c r="P168" s="166"/>
    </row>
    <row r="169" s="150" customFormat="1" ht="31.5" spans="1:16">
      <c r="A169" s="90">
        <v>166</v>
      </c>
      <c r="B169" s="90" t="s">
        <v>1239</v>
      </c>
      <c r="C169" s="165" t="s">
        <v>1424</v>
      </c>
      <c r="D169" s="166" t="s">
        <v>1425</v>
      </c>
      <c r="E169" s="91">
        <v>330405020</v>
      </c>
      <c r="F169" s="90" t="s">
        <v>1425</v>
      </c>
      <c r="G169" s="90"/>
      <c r="H169" s="166" t="s">
        <v>1395</v>
      </c>
      <c r="I169" s="90" t="s">
        <v>24</v>
      </c>
      <c r="J169" s="91" t="s">
        <v>1365</v>
      </c>
      <c r="K169" s="167">
        <v>657</v>
      </c>
      <c r="L169" s="166">
        <v>484</v>
      </c>
      <c r="M169" s="166">
        <v>416</v>
      </c>
      <c r="N169" s="166">
        <v>374</v>
      </c>
      <c r="O169" s="166">
        <v>299</v>
      </c>
      <c r="P169" s="166"/>
    </row>
    <row r="170" s="150" customFormat="1" ht="31.5" spans="1:16">
      <c r="A170" s="90">
        <v>167</v>
      </c>
      <c r="B170" s="90" t="s">
        <v>1239</v>
      </c>
      <c r="C170" s="165" t="s">
        <v>1426</v>
      </c>
      <c r="D170" s="166" t="s">
        <v>1427</v>
      </c>
      <c r="E170" s="91">
        <v>330405021</v>
      </c>
      <c r="F170" s="90" t="s">
        <v>1427</v>
      </c>
      <c r="G170" s="90"/>
      <c r="H170" s="166"/>
      <c r="I170" s="90" t="s">
        <v>24</v>
      </c>
      <c r="J170" s="91"/>
      <c r="K170" s="167">
        <v>520</v>
      </c>
      <c r="L170" s="166">
        <v>484</v>
      </c>
      <c r="M170" s="166">
        <v>416</v>
      </c>
      <c r="N170" s="166">
        <v>374</v>
      </c>
      <c r="O170" s="166">
        <v>299</v>
      </c>
      <c r="P170" s="166"/>
    </row>
    <row r="171" s="150" customFormat="1" ht="101.25" spans="1:16">
      <c r="A171" s="90">
        <v>168</v>
      </c>
      <c r="B171" s="90" t="s">
        <v>1239</v>
      </c>
      <c r="C171" s="165" t="s">
        <v>1410</v>
      </c>
      <c r="D171" s="166" t="s">
        <v>1411</v>
      </c>
      <c r="E171" s="91">
        <v>330405022</v>
      </c>
      <c r="F171" s="90" t="s">
        <v>1428</v>
      </c>
      <c r="G171" s="173" t="s">
        <v>1429</v>
      </c>
      <c r="H171" s="166"/>
      <c r="I171" s="90" t="s">
        <v>1074</v>
      </c>
      <c r="J171" s="91"/>
      <c r="K171" s="167">
        <v>920</v>
      </c>
      <c r="L171" s="166">
        <v>786</v>
      </c>
      <c r="M171" s="166">
        <v>676</v>
      </c>
      <c r="N171" s="166">
        <v>608</v>
      </c>
      <c r="O171" s="166">
        <v>486</v>
      </c>
      <c r="P171" s="166"/>
    </row>
    <row r="172" s="150" customFormat="1" ht="135" spans="1:16">
      <c r="A172" s="90">
        <v>169</v>
      </c>
      <c r="B172" s="90" t="s">
        <v>1239</v>
      </c>
      <c r="C172" s="165" t="s">
        <v>1424</v>
      </c>
      <c r="D172" s="166" t="s">
        <v>1425</v>
      </c>
      <c r="E172" s="91">
        <v>330405023</v>
      </c>
      <c r="F172" s="90" t="s">
        <v>1430</v>
      </c>
      <c r="G172" s="173" t="s">
        <v>1431</v>
      </c>
      <c r="H172" s="166" t="s">
        <v>1432</v>
      </c>
      <c r="I172" s="90" t="s">
        <v>1074</v>
      </c>
      <c r="J172" s="91"/>
      <c r="K172" s="167">
        <v>1500</v>
      </c>
      <c r="L172" s="166">
        <v>484</v>
      </c>
      <c r="M172" s="166">
        <v>416</v>
      </c>
      <c r="N172" s="166">
        <v>374</v>
      </c>
      <c r="O172" s="166">
        <v>299</v>
      </c>
      <c r="P172" s="166"/>
    </row>
    <row r="173" s="150" customFormat="1" ht="168.75" spans="1:16">
      <c r="A173" s="90">
        <v>170</v>
      </c>
      <c r="B173" s="90" t="s">
        <v>1239</v>
      </c>
      <c r="C173" s="165" t="s">
        <v>1417</v>
      </c>
      <c r="D173" s="166" t="s">
        <v>1418</v>
      </c>
      <c r="E173" s="91">
        <v>330405024</v>
      </c>
      <c r="F173" s="90" t="s">
        <v>1433</v>
      </c>
      <c r="G173" s="173" t="s">
        <v>1434</v>
      </c>
      <c r="H173" s="166" t="s">
        <v>1432</v>
      </c>
      <c r="I173" s="90" t="s">
        <v>1074</v>
      </c>
      <c r="J173" s="91"/>
      <c r="K173" s="167">
        <v>1040</v>
      </c>
      <c r="L173" s="166">
        <v>967</v>
      </c>
      <c r="M173" s="166">
        <v>831</v>
      </c>
      <c r="N173" s="166">
        <v>748</v>
      </c>
      <c r="O173" s="166">
        <v>598</v>
      </c>
      <c r="P173" s="166"/>
    </row>
    <row r="174" s="150" customFormat="1" ht="31.5" spans="1:16">
      <c r="A174" s="90">
        <v>171</v>
      </c>
      <c r="B174" s="90" t="s">
        <v>1239</v>
      </c>
      <c r="C174" s="165" t="s">
        <v>1435</v>
      </c>
      <c r="D174" s="166" t="s">
        <v>1436</v>
      </c>
      <c r="E174" s="91">
        <v>330406001</v>
      </c>
      <c r="F174" s="90" t="s">
        <v>1436</v>
      </c>
      <c r="G174" s="90"/>
      <c r="H174" s="166" t="s">
        <v>1437</v>
      </c>
      <c r="I174" s="90" t="s">
        <v>24</v>
      </c>
      <c r="J174" s="91" t="s">
        <v>1365</v>
      </c>
      <c r="K174" s="167">
        <v>1144</v>
      </c>
      <c r="L174" s="166">
        <v>967</v>
      </c>
      <c r="M174" s="166">
        <v>831</v>
      </c>
      <c r="N174" s="166">
        <v>748</v>
      </c>
      <c r="O174" s="166">
        <v>598</v>
      </c>
      <c r="P174" s="166"/>
    </row>
    <row r="175" s="150" customFormat="1" ht="31.5" spans="1:16">
      <c r="A175" s="90">
        <v>172</v>
      </c>
      <c r="B175" s="90" t="s">
        <v>1239</v>
      </c>
      <c r="C175" s="165" t="s">
        <v>1438</v>
      </c>
      <c r="D175" s="166" t="s">
        <v>1439</v>
      </c>
      <c r="E175" s="91">
        <v>330406002</v>
      </c>
      <c r="F175" s="170" t="s">
        <v>1439</v>
      </c>
      <c r="G175" s="170"/>
      <c r="H175" s="168" t="s">
        <v>1437</v>
      </c>
      <c r="I175" s="170" t="s">
        <v>24</v>
      </c>
      <c r="J175" s="171" t="s">
        <v>1365</v>
      </c>
      <c r="K175" s="172">
        <v>979</v>
      </c>
      <c r="L175" s="166">
        <v>881</v>
      </c>
      <c r="M175" s="166">
        <v>749</v>
      </c>
      <c r="N175" s="166">
        <v>636</v>
      </c>
      <c r="O175" s="166">
        <v>509</v>
      </c>
      <c r="P175" s="168"/>
    </row>
    <row r="176" s="150" customFormat="1" ht="31.5" spans="1:16">
      <c r="A176" s="90">
        <v>173</v>
      </c>
      <c r="B176" s="90" t="s">
        <v>1239</v>
      </c>
      <c r="C176" s="165" t="s">
        <v>1440</v>
      </c>
      <c r="D176" s="166" t="s">
        <v>1441</v>
      </c>
      <c r="E176" s="91">
        <v>330406003</v>
      </c>
      <c r="F176" s="90" t="s">
        <v>1441</v>
      </c>
      <c r="G176" s="90"/>
      <c r="H176" s="166"/>
      <c r="I176" s="90" t="s">
        <v>24</v>
      </c>
      <c r="J176" s="91" t="s">
        <v>1365</v>
      </c>
      <c r="K176" s="167">
        <v>930</v>
      </c>
      <c r="L176" s="166">
        <v>904</v>
      </c>
      <c r="M176" s="166">
        <v>777</v>
      </c>
      <c r="N176" s="166">
        <v>699</v>
      </c>
      <c r="O176" s="166">
        <v>559</v>
      </c>
      <c r="P176" s="166"/>
    </row>
    <row r="177" s="150" customFormat="1" ht="31.5" spans="1:16">
      <c r="A177" s="90">
        <v>174</v>
      </c>
      <c r="B177" s="90" t="s">
        <v>1239</v>
      </c>
      <c r="C177" s="165" t="s">
        <v>1442</v>
      </c>
      <c r="D177" s="166" t="s">
        <v>1443</v>
      </c>
      <c r="E177" s="91">
        <v>330406004</v>
      </c>
      <c r="F177" s="90" t="s">
        <v>1443</v>
      </c>
      <c r="G177" s="90"/>
      <c r="H177" s="166" t="s">
        <v>1437</v>
      </c>
      <c r="I177" s="90" t="s">
        <v>24</v>
      </c>
      <c r="J177" s="91" t="s">
        <v>1365</v>
      </c>
      <c r="K177" s="167">
        <v>1144</v>
      </c>
      <c r="L177" s="166">
        <v>967</v>
      </c>
      <c r="M177" s="166">
        <v>831</v>
      </c>
      <c r="N177" s="166">
        <v>748</v>
      </c>
      <c r="O177" s="166">
        <v>598</v>
      </c>
      <c r="P177" s="166"/>
    </row>
    <row r="178" s="150" customFormat="1" ht="31.5" spans="1:16">
      <c r="A178" s="90">
        <v>175</v>
      </c>
      <c r="B178" s="90" t="s">
        <v>1239</v>
      </c>
      <c r="C178" s="165" t="s">
        <v>1444</v>
      </c>
      <c r="D178" s="166" t="s">
        <v>1445</v>
      </c>
      <c r="E178" s="91">
        <v>330406005</v>
      </c>
      <c r="F178" s="90" t="s">
        <v>1445</v>
      </c>
      <c r="G178" s="90"/>
      <c r="H178" s="166" t="s">
        <v>1446</v>
      </c>
      <c r="I178" s="90" t="s">
        <v>226</v>
      </c>
      <c r="J178" s="91" t="s">
        <v>1365</v>
      </c>
      <c r="K178" s="167">
        <v>1716</v>
      </c>
      <c r="L178" s="166">
        <v>1451</v>
      </c>
      <c r="M178" s="166">
        <v>1248</v>
      </c>
      <c r="N178" s="166">
        <v>1123</v>
      </c>
      <c r="O178" s="166">
        <v>898</v>
      </c>
      <c r="P178" s="166"/>
    </row>
    <row r="179" s="150" customFormat="1" ht="39.4" spans="1:16">
      <c r="A179" s="90">
        <v>176</v>
      </c>
      <c r="B179" s="90" t="s">
        <v>1239</v>
      </c>
      <c r="C179" s="165" t="s">
        <v>1447</v>
      </c>
      <c r="D179" s="166" t="s">
        <v>1448</v>
      </c>
      <c r="E179" s="91">
        <v>330406006</v>
      </c>
      <c r="F179" s="170" t="s">
        <v>1448</v>
      </c>
      <c r="G179" s="170"/>
      <c r="H179" s="168" t="s">
        <v>1449</v>
      </c>
      <c r="I179" s="170" t="s">
        <v>24</v>
      </c>
      <c r="J179" s="171" t="s">
        <v>1450</v>
      </c>
      <c r="K179" s="172">
        <v>1482</v>
      </c>
      <c r="L179" s="166">
        <v>1334</v>
      </c>
      <c r="M179" s="166">
        <v>1134</v>
      </c>
      <c r="N179" s="166">
        <v>964</v>
      </c>
      <c r="O179" s="166">
        <v>771</v>
      </c>
      <c r="P179" s="168"/>
    </row>
    <row r="180" s="150" customFormat="1" ht="31.5" spans="1:16">
      <c r="A180" s="90">
        <v>177</v>
      </c>
      <c r="B180" s="90" t="s">
        <v>1239</v>
      </c>
      <c r="C180" s="165" t="s">
        <v>1451</v>
      </c>
      <c r="D180" s="166" t="s">
        <v>1452</v>
      </c>
      <c r="E180" s="91">
        <v>330406007</v>
      </c>
      <c r="F180" s="170" t="s">
        <v>1452</v>
      </c>
      <c r="G180" s="170"/>
      <c r="H180" s="168"/>
      <c r="I180" s="170" t="s">
        <v>24</v>
      </c>
      <c r="J180" s="171" t="s">
        <v>1365</v>
      </c>
      <c r="K180" s="172">
        <v>1366</v>
      </c>
      <c r="L180" s="166">
        <v>1229</v>
      </c>
      <c r="M180" s="166">
        <v>1045</v>
      </c>
      <c r="N180" s="166">
        <v>888</v>
      </c>
      <c r="O180" s="166">
        <v>710</v>
      </c>
      <c r="P180" s="168"/>
    </row>
    <row r="181" s="150" customFormat="1" ht="31.5" spans="1:16">
      <c r="A181" s="90">
        <v>178</v>
      </c>
      <c r="B181" s="90" t="s">
        <v>1239</v>
      </c>
      <c r="C181" s="165" t="s">
        <v>1453</v>
      </c>
      <c r="D181" s="166" t="s">
        <v>1454</v>
      </c>
      <c r="E181" s="91">
        <v>330406008</v>
      </c>
      <c r="F181" s="170" t="s">
        <v>1454</v>
      </c>
      <c r="G181" s="170"/>
      <c r="H181" s="168" t="s">
        <v>1455</v>
      </c>
      <c r="I181" s="170" t="s">
        <v>24</v>
      </c>
      <c r="J181" s="171" t="s">
        <v>1456</v>
      </c>
      <c r="K181" s="172">
        <v>916</v>
      </c>
      <c r="L181" s="166">
        <v>824</v>
      </c>
      <c r="M181" s="166">
        <v>701</v>
      </c>
      <c r="N181" s="166">
        <v>596</v>
      </c>
      <c r="O181" s="166">
        <v>477</v>
      </c>
      <c r="P181" s="168"/>
    </row>
    <row r="182" s="150" customFormat="1" ht="31.5" spans="1:16">
      <c r="A182" s="90">
        <v>179</v>
      </c>
      <c r="B182" s="90" t="s">
        <v>1239</v>
      </c>
      <c r="C182" s="165" t="s">
        <v>1457</v>
      </c>
      <c r="D182" s="166" t="s">
        <v>1458</v>
      </c>
      <c r="E182" s="91">
        <v>330406009</v>
      </c>
      <c r="F182" s="170" t="s">
        <v>1458</v>
      </c>
      <c r="G182" s="170"/>
      <c r="H182" s="168" t="s">
        <v>1449</v>
      </c>
      <c r="I182" s="170" t="s">
        <v>24</v>
      </c>
      <c r="J182" s="171" t="s">
        <v>1456</v>
      </c>
      <c r="K182" s="172">
        <v>710</v>
      </c>
      <c r="L182" s="166">
        <v>639</v>
      </c>
      <c r="M182" s="166">
        <v>560</v>
      </c>
      <c r="N182" s="166">
        <v>504</v>
      </c>
      <c r="O182" s="166">
        <v>403</v>
      </c>
      <c r="P182" s="168"/>
    </row>
    <row r="183" s="150" customFormat="1" ht="67.5" spans="1:16">
      <c r="A183" s="90">
        <v>180</v>
      </c>
      <c r="B183" s="90" t="s">
        <v>1239</v>
      </c>
      <c r="C183" s="165" t="s">
        <v>1459</v>
      </c>
      <c r="D183" s="166" t="s">
        <v>1460</v>
      </c>
      <c r="E183" s="91">
        <v>330406010</v>
      </c>
      <c r="F183" s="90" t="s">
        <v>1460</v>
      </c>
      <c r="G183" s="90"/>
      <c r="H183" s="166" t="s">
        <v>1461</v>
      </c>
      <c r="I183" s="90" t="s">
        <v>226</v>
      </c>
      <c r="J183" s="91" t="s">
        <v>1462</v>
      </c>
      <c r="K183" s="167">
        <v>1716</v>
      </c>
      <c r="L183" s="166">
        <v>1451</v>
      </c>
      <c r="M183" s="166">
        <v>1248</v>
      </c>
      <c r="N183" s="166">
        <v>1123</v>
      </c>
      <c r="O183" s="166">
        <v>898</v>
      </c>
      <c r="P183" s="166"/>
    </row>
    <row r="184" s="150" customFormat="1" ht="31.5" spans="1:16">
      <c r="A184" s="90">
        <v>181</v>
      </c>
      <c r="B184" s="90" t="s">
        <v>1239</v>
      </c>
      <c r="C184" s="165" t="s">
        <v>1463</v>
      </c>
      <c r="D184" s="166" t="s">
        <v>1464</v>
      </c>
      <c r="E184" s="91">
        <v>330406011</v>
      </c>
      <c r="F184" s="90" t="s">
        <v>1464</v>
      </c>
      <c r="G184" s="90"/>
      <c r="H184" s="166" t="s">
        <v>1449</v>
      </c>
      <c r="I184" s="90" t="s">
        <v>24</v>
      </c>
      <c r="J184" s="91" t="s">
        <v>1465</v>
      </c>
      <c r="K184" s="167">
        <v>858</v>
      </c>
      <c r="L184" s="166">
        <v>834</v>
      </c>
      <c r="M184" s="166">
        <v>717</v>
      </c>
      <c r="N184" s="166">
        <v>645</v>
      </c>
      <c r="O184" s="166">
        <v>516</v>
      </c>
      <c r="P184" s="166"/>
    </row>
    <row r="185" s="150" customFormat="1" ht="31.5" spans="1:16">
      <c r="A185" s="90">
        <v>182</v>
      </c>
      <c r="B185" s="90" t="s">
        <v>1239</v>
      </c>
      <c r="C185" s="165" t="s">
        <v>1466</v>
      </c>
      <c r="D185" s="166" t="s">
        <v>1467</v>
      </c>
      <c r="E185" s="91">
        <v>330406012</v>
      </c>
      <c r="F185" s="90" t="s">
        <v>1467</v>
      </c>
      <c r="G185" s="90"/>
      <c r="H185" s="166" t="s">
        <v>1437</v>
      </c>
      <c r="I185" s="90" t="s">
        <v>24</v>
      </c>
      <c r="J185" s="91" t="s">
        <v>1456</v>
      </c>
      <c r="K185" s="167">
        <v>448</v>
      </c>
      <c r="L185" s="166">
        <v>417</v>
      </c>
      <c r="M185" s="166">
        <v>358</v>
      </c>
      <c r="N185" s="166">
        <v>322</v>
      </c>
      <c r="O185" s="166">
        <v>258</v>
      </c>
      <c r="P185" s="166"/>
    </row>
    <row r="186" s="150" customFormat="1" ht="31.5" spans="1:16">
      <c r="A186" s="90">
        <v>183</v>
      </c>
      <c r="B186" s="90" t="s">
        <v>1239</v>
      </c>
      <c r="C186" s="165" t="s">
        <v>1468</v>
      </c>
      <c r="D186" s="166" t="s">
        <v>1469</v>
      </c>
      <c r="E186" s="91">
        <v>330406013</v>
      </c>
      <c r="F186" s="90" t="s">
        <v>1469</v>
      </c>
      <c r="G186" s="90"/>
      <c r="H186" s="166" t="s">
        <v>1437</v>
      </c>
      <c r="I186" s="90" t="s">
        <v>24</v>
      </c>
      <c r="J186" s="91"/>
      <c r="K186" s="167">
        <v>1300</v>
      </c>
      <c r="L186" s="166">
        <v>1209</v>
      </c>
      <c r="M186" s="166">
        <v>1040</v>
      </c>
      <c r="N186" s="166">
        <v>936</v>
      </c>
      <c r="O186" s="166">
        <v>749</v>
      </c>
      <c r="P186" s="166"/>
    </row>
    <row r="187" s="150" customFormat="1" ht="40.5" spans="1:16">
      <c r="A187" s="90">
        <v>184</v>
      </c>
      <c r="B187" s="90" t="s">
        <v>1239</v>
      </c>
      <c r="C187" s="165" t="s">
        <v>1470</v>
      </c>
      <c r="D187" s="166" t="s">
        <v>1471</v>
      </c>
      <c r="E187" s="91">
        <v>330406014</v>
      </c>
      <c r="F187" s="90" t="s">
        <v>1471</v>
      </c>
      <c r="G187" s="90"/>
      <c r="H187" s="166" t="s">
        <v>1472</v>
      </c>
      <c r="I187" s="90" t="s">
        <v>24</v>
      </c>
      <c r="J187" s="91"/>
      <c r="K187" s="167">
        <v>1300</v>
      </c>
      <c r="L187" s="166">
        <v>1209</v>
      </c>
      <c r="M187" s="166">
        <v>1040</v>
      </c>
      <c r="N187" s="166">
        <v>936</v>
      </c>
      <c r="O187" s="166">
        <v>749</v>
      </c>
      <c r="P187" s="166"/>
    </row>
    <row r="188" s="150" customFormat="1" ht="54" spans="1:16">
      <c r="A188" s="90">
        <v>185</v>
      </c>
      <c r="B188" s="90" t="s">
        <v>1239</v>
      </c>
      <c r="C188" s="165" t="s">
        <v>1473</v>
      </c>
      <c r="D188" s="166" t="s">
        <v>1474</v>
      </c>
      <c r="E188" s="91">
        <v>330406015</v>
      </c>
      <c r="F188" s="90" t="s">
        <v>1474</v>
      </c>
      <c r="G188" s="90"/>
      <c r="H188" s="166" t="s">
        <v>1449</v>
      </c>
      <c r="I188" s="90" t="s">
        <v>24</v>
      </c>
      <c r="J188" s="91"/>
      <c r="K188" s="167">
        <v>1690</v>
      </c>
      <c r="L188" s="166">
        <v>1572</v>
      </c>
      <c r="M188" s="166">
        <v>1352</v>
      </c>
      <c r="N188" s="166">
        <v>1217</v>
      </c>
      <c r="O188" s="166">
        <v>974</v>
      </c>
      <c r="P188" s="166"/>
    </row>
    <row r="189" s="150" customFormat="1" ht="40.5" spans="1:16">
      <c r="A189" s="90">
        <v>186</v>
      </c>
      <c r="B189" s="90" t="s">
        <v>1239</v>
      </c>
      <c r="C189" s="165" t="s">
        <v>1475</v>
      </c>
      <c r="D189" s="166" t="s">
        <v>1476</v>
      </c>
      <c r="E189" s="91">
        <v>330406017</v>
      </c>
      <c r="F189" s="90" t="s">
        <v>1476</v>
      </c>
      <c r="G189" s="90" t="s">
        <v>1477</v>
      </c>
      <c r="H189" s="166" t="s">
        <v>1449</v>
      </c>
      <c r="I189" s="90" t="s">
        <v>24</v>
      </c>
      <c r="J189" s="91" t="s">
        <v>1365</v>
      </c>
      <c r="K189" s="167">
        <v>2574</v>
      </c>
      <c r="L189" s="166">
        <v>2502</v>
      </c>
      <c r="M189" s="166">
        <v>2152</v>
      </c>
      <c r="N189" s="166">
        <v>1937</v>
      </c>
      <c r="O189" s="166">
        <v>1550</v>
      </c>
      <c r="P189" s="166"/>
    </row>
    <row r="190" s="150" customFormat="1" ht="67.5" spans="1:16">
      <c r="A190" s="90">
        <v>187</v>
      </c>
      <c r="B190" s="90" t="s">
        <v>1239</v>
      </c>
      <c r="C190" s="165" t="s">
        <v>1478</v>
      </c>
      <c r="D190" s="166" t="s">
        <v>1479</v>
      </c>
      <c r="E190" s="91">
        <v>330406018</v>
      </c>
      <c r="F190" s="90" t="s">
        <v>1479</v>
      </c>
      <c r="G190" s="90"/>
      <c r="H190" s="166" t="s">
        <v>1455</v>
      </c>
      <c r="I190" s="90" t="s">
        <v>24</v>
      </c>
      <c r="J190" s="91" t="s">
        <v>1480</v>
      </c>
      <c r="K190" s="167">
        <v>4587</v>
      </c>
      <c r="L190" s="166">
        <v>3385</v>
      </c>
      <c r="M190" s="166">
        <v>2911</v>
      </c>
      <c r="N190" s="166">
        <v>2620</v>
      </c>
      <c r="O190" s="166">
        <v>2096</v>
      </c>
      <c r="P190" s="166"/>
    </row>
    <row r="191" s="150" customFormat="1" ht="52.5" spans="1:16">
      <c r="A191" s="90">
        <v>188</v>
      </c>
      <c r="B191" s="90" t="s">
        <v>1239</v>
      </c>
      <c r="C191" s="165" t="s">
        <v>1481</v>
      </c>
      <c r="D191" s="166" t="s">
        <v>1482</v>
      </c>
      <c r="E191" s="91">
        <v>330406019</v>
      </c>
      <c r="F191" s="170" t="s">
        <v>1482</v>
      </c>
      <c r="G191" s="170" t="s">
        <v>1483</v>
      </c>
      <c r="H191" s="168"/>
      <c r="I191" s="170" t="s">
        <v>24</v>
      </c>
      <c r="J191" s="171" t="s">
        <v>1365</v>
      </c>
      <c r="K191" s="172">
        <v>1695</v>
      </c>
      <c r="L191" s="166">
        <v>1526</v>
      </c>
      <c r="M191" s="166">
        <v>1297</v>
      </c>
      <c r="N191" s="166">
        <v>1103</v>
      </c>
      <c r="O191" s="166">
        <v>882</v>
      </c>
      <c r="P191" s="168"/>
    </row>
    <row r="192" s="150" customFormat="1" ht="31.5" spans="1:16">
      <c r="A192" s="90">
        <v>189</v>
      </c>
      <c r="B192" s="90" t="s">
        <v>1239</v>
      </c>
      <c r="C192" s="165" t="s">
        <v>1484</v>
      </c>
      <c r="D192" s="166" t="s">
        <v>1485</v>
      </c>
      <c r="E192" s="91">
        <v>330406020</v>
      </c>
      <c r="F192" s="90" t="s">
        <v>1485</v>
      </c>
      <c r="G192" s="90"/>
      <c r="H192" s="166" t="s">
        <v>1486</v>
      </c>
      <c r="I192" s="90" t="s">
        <v>226</v>
      </c>
      <c r="J192" s="91"/>
      <c r="K192" s="167">
        <v>388</v>
      </c>
      <c r="L192" s="166">
        <v>361</v>
      </c>
      <c r="M192" s="166">
        <v>310</v>
      </c>
      <c r="N192" s="166">
        <v>279</v>
      </c>
      <c r="O192" s="166">
        <v>223</v>
      </c>
      <c r="P192" s="166"/>
    </row>
    <row r="193" s="150" customFormat="1" ht="31.5" spans="1:16">
      <c r="A193" s="90">
        <v>190</v>
      </c>
      <c r="B193" s="90" t="s">
        <v>1239</v>
      </c>
      <c r="C193" s="165" t="s">
        <v>1487</v>
      </c>
      <c r="D193" s="166" t="s">
        <v>1488</v>
      </c>
      <c r="E193" s="91">
        <v>330406021</v>
      </c>
      <c r="F193" s="90" t="s">
        <v>1488</v>
      </c>
      <c r="G193" s="90"/>
      <c r="H193" s="166"/>
      <c r="I193" s="90" t="s">
        <v>226</v>
      </c>
      <c r="J193" s="91"/>
      <c r="K193" s="167">
        <v>2080</v>
      </c>
      <c r="L193" s="166">
        <v>1934</v>
      </c>
      <c r="M193" s="166">
        <v>1663</v>
      </c>
      <c r="N193" s="166">
        <v>1497</v>
      </c>
      <c r="O193" s="166">
        <v>1198</v>
      </c>
      <c r="P193" s="166"/>
    </row>
    <row r="194" s="150" customFormat="1" ht="121.5" spans="1:16">
      <c r="A194" s="90">
        <v>191</v>
      </c>
      <c r="B194" s="90" t="s">
        <v>1239</v>
      </c>
      <c r="C194" s="165" t="s">
        <v>1457</v>
      </c>
      <c r="D194" s="166" t="s">
        <v>1458</v>
      </c>
      <c r="E194" s="91">
        <v>330406022</v>
      </c>
      <c r="F194" s="90" t="s">
        <v>1489</v>
      </c>
      <c r="G194" s="90" t="s">
        <v>1490</v>
      </c>
      <c r="H194" s="166" t="s">
        <v>1491</v>
      </c>
      <c r="I194" s="90" t="s">
        <v>1074</v>
      </c>
      <c r="J194" s="91"/>
      <c r="K194" s="167">
        <v>1800</v>
      </c>
      <c r="L194" s="166">
        <v>639</v>
      </c>
      <c r="M194" s="166">
        <v>560</v>
      </c>
      <c r="N194" s="166">
        <v>504</v>
      </c>
      <c r="O194" s="166">
        <v>403</v>
      </c>
      <c r="P194" s="166"/>
    </row>
    <row r="195" s="150" customFormat="1" ht="31.5" spans="1:16">
      <c r="A195" s="90">
        <v>192</v>
      </c>
      <c r="B195" s="90" t="s">
        <v>1239</v>
      </c>
      <c r="C195" s="165" t="s">
        <v>1492</v>
      </c>
      <c r="D195" s="166" t="s">
        <v>1493</v>
      </c>
      <c r="E195" s="91">
        <v>330407001</v>
      </c>
      <c r="F195" s="170" t="s">
        <v>1494</v>
      </c>
      <c r="G195" s="170" t="s">
        <v>1495</v>
      </c>
      <c r="H195" s="168"/>
      <c r="I195" s="170" t="s">
        <v>24</v>
      </c>
      <c r="J195" s="171"/>
      <c r="K195" s="172">
        <v>532</v>
      </c>
      <c r="L195" s="166">
        <v>532</v>
      </c>
      <c r="M195" s="166">
        <v>452</v>
      </c>
      <c r="N195" s="166">
        <v>384</v>
      </c>
      <c r="O195" s="166">
        <v>307</v>
      </c>
      <c r="P195" s="168"/>
    </row>
    <row r="196" s="150" customFormat="1" ht="78.75" spans="1:16">
      <c r="A196" s="90">
        <v>193</v>
      </c>
      <c r="B196" s="90" t="s">
        <v>1239</v>
      </c>
      <c r="C196" s="165" t="s">
        <v>1496</v>
      </c>
      <c r="D196" s="166" t="s">
        <v>1497</v>
      </c>
      <c r="E196" s="91">
        <v>330407002</v>
      </c>
      <c r="F196" s="170" t="s">
        <v>1497</v>
      </c>
      <c r="G196" s="170"/>
      <c r="H196" s="168" t="s">
        <v>1498</v>
      </c>
      <c r="I196" s="170" t="s">
        <v>24</v>
      </c>
      <c r="J196" s="171" t="s">
        <v>1499</v>
      </c>
      <c r="K196" s="172">
        <v>2557</v>
      </c>
      <c r="L196" s="166">
        <v>1814</v>
      </c>
      <c r="M196" s="166">
        <v>1560</v>
      </c>
      <c r="N196" s="166">
        <v>1404</v>
      </c>
      <c r="O196" s="166">
        <v>1123</v>
      </c>
      <c r="P196" s="168"/>
    </row>
    <row r="197" s="150" customFormat="1" ht="31.5" spans="1:16">
      <c r="A197" s="90">
        <v>194</v>
      </c>
      <c r="B197" s="90" t="s">
        <v>1239</v>
      </c>
      <c r="C197" s="165" t="s">
        <v>1500</v>
      </c>
      <c r="D197" s="166" t="s">
        <v>1501</v>
      </c>
      <c r="E197" s="91">
        <v>330407003</v>
      </c>
      <c r="F197" s="90" t="s">
        <v>1501</v>
      </c>
      <c r="G197" s="90"/>
      <c r="H197" s="166" t="s">
        <v>1502</v>
      </c>
      <c r="I197" s="90" t="s">
        <v>24</v>
      </c>
      <c r="J197" s="91"/>
      <c r="K197" s="167">
        <v>1560</v>
      </c>
      <c r="L197" s="166">
        <v>1451</v>
      </c>
      <c r="M197" s="166">
        <v>1248</v>
      </c>
      <c r="N197" s="166">
        <v>1123</v>
      </c>
      <c r="O197" s="166">
        <v>898</v>
      </c>
      <c r="P197" s="166"/>
    </row>
    <row r="198" s="150" customFormat="1" ht="40.5" spans="1:16">
      <c r="A198" s="90">
        <v>195</v>
      </c>
      <c r="B198" s="90" t="s">
        <v>1239</v>
      </c>
      <c r="C198" s="165" t="s">
        <v>1503</v>
      </c>
      <c r="D198" s="166" t="s">
        <v>1504</v>
      </c>
      <c r="E198" s="91">
        <v>330407004</v>
      </c>
      <c r="F198" s="90" t="s">
        <v>1504</v>
      </c>
      <c r="G198" s="90" t="s">
        <v>1505</v>
      </c>
      <c r="H198" s="166" t="s">
        <v>1506</v>
      </c>
      <c r="I198" s="90" t="s">
        <v>24</v>
      </c>
      <c r="J198" s="91" t="s">
        <v>1507</v>
      </c>
      <c r="K198" s="167">
        <v>1040</v>
      </c>
      <c r="L198" s="166">
        <v>967</v>
      </c>
      <c r="M198" s="166">
        <v>831</v>
      </c>
      <c r="N198" s="166">
        <v>748</v>
      </c>
      <c r="O198" s="166">
        <v>598</v>
      </c>
      <c r="P198" s="166"/>
    </row>
    <row r="199" s="150" customFormat="1" ht="81" spans="1:16">
      <c r="A199" s="90">
        <v>196</v>
      </c>
      <c r="B199" s="90" t="s">
        <v>1239</v>
      </c>
      <c r="C199" s="165" t="s">
        <v>1508</v>
      </c>
      <c r="D199" s="166" t="s">
        <v>1509</v>
      </c>
      <c r="E199" s="91">
        <v>330407005</v>
      </c>
      <c r="F199" s="90" t="s">
        <v>1509</v>
      </c>
      <c r="G199" s="90" t="s">
        <v>1510</v>
      </c>
      <c r="H199" s="166" t="s">
        <v>1511</v>
      </c>
      <c r="I199" s="90" t="s">
        <v>24</v>
      </c>
      <c r="J199" s="91" t="s">
        <v>1512</v>
      </c>
      <c r="K199" s="167">
        <v>2457</v>
      </c>
      <c r="L199" s="166">
        <v>1814</v>
      </c>
      <c r="M199" s="166">
        <v>1560</v>
      </c>
      <c r="N199" s="166">
        <v>1404</v>
      </c>
      <c r="O199" s="166">
        <v>1123</v>
      </c>
      <c r="P199" s="166"/>
    </row>
    <row r="200" s="150" customFormat="1" ht="31.5" spans="1:16">
      <c r="A200" s="90">
        <v>197</v>
      </c>
      <c r="B200" s="90" t="s">
        <v>1239</v>
      </c>
      <c r="C200" s="165" t="s">
        <v>1513</v>
      </c>
      <c r="D200" s="166" t="s">
        <v>1514</v>
      </c>
      <c r="E200" s="91">
        <v>330407006</v>
      </c>
      <c r="F200" s="90" t="s">
        <v>1514</v>
      </c>
      <c r="G200" s="90"/>
      <c r="H200" s="166" t="s">
        <v>1515</v>
      </c>
      <c r="I200" s="90" t="s">
        <v>24</v>
      </c>
      <c r="J200" s="91"/>
      <c r="K200" s="167">
        <v>897</v>
      </c>
      <c r="L200" s="166">
        <v>834</v>
      </c>
      <c r="M200" s="166">
        <v>717</v>
      </c>
      <c r="N200" s="166">
        <v>645</v>
      </c>
      <c r="O200" s="166">
        <v>516</v>
      </c>
      <c r="P200" s="166"/>
    </row>
    <row r="201" s="150" customFormat="1" ht="31.5" spans="1:16">
      <c r="A201" s="90">
        <v>198</v>
      </c>
      <c r="B201" s="90" t="s">
        <v>1239</v>
      </c>
      <c r="C201" s="165" t="s">
        <v>1516</v>
      </c>
      <c r="D201" s="166" t="s">
        <v>1517</v>
      </c>
      <c r="E201" s="91">
        <v>330407007</v>
      </c>
      <c r="F201" s="90" t="s">
        <v>1517</v>
      </c>
      <c r="G201" s="90"/>
      <c r="H201" s="166"/>
      <c r="I201" s="90" t="s">
        <v>24</v>
      </c>
      <c r="J201" s="91"/>
      <c r="K201" s="64" t="s">
        <v>1041</v>
      </c>
      <c r="L201" s="166" t="s">
        <v>1041</v>
      </c>
      <c r="M201" s="166" t="s">
        <v>1041</v>
      </c>
      <c r="N201" s="166" t="s">
        <v>1041</v>
      </c>
      <c r="O201" s="166" t="s">
        <v>1041</v>
      </c>
      <c r="P201" s="166"/>
    </row>
    <row r="202" s="150" customFormat="1" ht="31.5" spans="1:16">
      <c r="A202" s="90">
        <v>199</v>
      </c>
      <c r="B202" s="90" t="s">
        <v>1239</v>
      </c>
      <c r="C202" s="165" t="s">
        <v>1518</v>
      </c>
      <c r="D202" s="166" t="s">
        <v>1519</v>
      </c>
      <c r="E202" s="91">
        <v>330407008</v>
      </c>
      <c r="F202" s="170" t="s">
        <v>1519</v>
      </c>
      <c r="G202" s="170"/>
      <c r="H202" s="168"/>
      <c r="I202" s="170" t="s">
        <v>24</v>
      </c>
      <c r="J202" s="171" t="s">
        <v>1365</v>
      </c>
      <c r="K202" s="172">
        <v>1372</v>
      </c>
      <c r="L202" s="166">
        <v>1235</v>
      </c>
      <c r="M202" s="166">
        <v>1049</v>
      </c>
      <c r="N202" s="166">
        <v>950</v>
      </c>
      <c r="O202" s="166">
        <v>760</v>
      </c>
      <c r="P202" s="168"/>
    </row>
    <row r="203" s="150" customFormat="1" ht="78.75" spans="1:16">
      <c r="A203" s="90">
        <v>200</v>
      </c>
      <c r="B203" s="90" t="s">
        <v>1239</v>
      </c>
      <c r="C203" s="165" t="s">
        <v>1520</v>
      </c>
      <c r="D203" s="166" t="s">
        <v>1521</v>
      </c>
      <c r="E203" s="91">
        <v>330407009</v>
      </c>
      <c r="F203" s="170" t="s">
        <v>1521</v>
      </c>
      <c r="G203" s="170"/>
      <c r="H203" s="168" t="s">
        <v>1511</v>
      </c>
      <c r="I203" s="170" t="s">
        <v>24</v>
      </c>
      <c r="J203" s="171"/>
      <c r="K203" s="172">
        <v>1430</v>
      </c>
      <c r="L203" s="166">
        <v>1287</v>
      </c>
      <c r="M203" s="166">
        <v>1150</v>
      </c>
      <c r="N203" s="166">
        <v>1033</v>
      </c>
      <c r="O203" s="166">
        <v>826</v>
      </c>
      <c r="P203" s="168"/>
    </row>
    <row r="204" s="150" customFormat="1" ht="67.5" spans="1:16">
      <c r="A204" s="90">
        <v>201</v>
      </c>
      <c r="B204" s="90" t="s">
        <v>1239</v>
      </c>
      <c r="C204" s="165" t="s">
        <v>1522</v>
      </c>
      <c r="D204" s="166" t="s">
        <v>1523</v>
      </c>
      <c r="E204" s="91">
        <v>330407010</v>
      </c>
      <c r="F204" s="90" t="s">
        <v>1523</v>
      </c>
      <c r="G204" s="90"/>
      <c r="H204" s="166" t="s">
        <v>1511</v>
      </c>
      <c r="I204" s="90" t="s">
        <v>24</v>
      </c>
      <c r="J204" s="91"/>
      <c r="K204" s="167">
        <v>2340</v>
      </c>
      <c r="L204" s="166">
        <v>2176</v>
      </c>
      <c r="M204" s="166">
        <v>1871</v>
      </c>
      <c r="N204" s="166">
        <v>1684</v>
      </c>
      <c r="O204" s="166">
        <v>1347</v>
      </c>
      <c r="P204" s="166"/>
    </row>
    <row r="205" s="150" customFormat="1" ht="31.5" spans="1:16">
      <c r="A205" s="90">
        <v>202</v>
      </c>
      <c r="B205" s="90" t="s">
        <v>1239</v>
      </c>
      <c r="C205" s="165" t="s">
        <v>1524</v>
      </c>
      <c r="D205" s="166" t="s">
        <v>1525</v>
      </c>
      <c r="E205" s="91">
        <v>330407011</v>
      </c>
      <c r="F205" s="90" t="s">
        <v>1525</v>
      </c>
      <c r="G205" s="90"/>
      <c r="H205" s="166"/>
      <c r="I205" s="90" t="s">
        <v>24</v>
      </c>
      <c r="J205" s="91"/>
      <c r="K205" s="64" t="s">
        <v>1041</v>
      </c>
      <c r="L205" s="166" t="s">
        <v>1041</v>
      </c>
      <c r="M205" s="166" t="s">
        <v>1041</v>
      </c>
      <c r="N205" s="166" t="s">
        <v>1041</v>
      </c>
      <c r="O205" s="166" t="s">
        <v>1041</v>
      </c>
      <c r="P205" s="166"/>
    </row>
    <row r="206" s="150" customFormat="1" ht="31.5" spans="1:16">
      <c r="A206" s="90">
        <v>203</v>
      </c>
      <c r="B206" s="90" t="s">
        <v>1239</v>
      </c>
      <c r="C206" s="165" t="s">
        <v>1526</v>
      </c>
      <c r="D206" s="166" t="s">
        <v>1527</v>
      </c>
      <c r="E206" s="91">
        <v>330407012</v>
      </c>
      <c r="F206" s="90" t="s">
        <v>1527</v>
      </c>
      <c r="G206" s="90" t="s">
        <v>1528</v>
      </c>
      <c r="H206" s="166" t="s">
        <v>1506</v>
      </c>
      <c r="I206" s="90" t="s">
        <v>24</v>
      </c>
      <c r="J206" s="91" t="s">
        <v>1365</v>
      </c>
      <c r="K206" s="167">
        <v>1144</v>
      </c>
      <c r="L206" s="166">
        <v>967</v>
      </c>
      <c r="M206" s="166">
        <v>831</v>
      </c>
      <c r="N206" s="166">
        <v>748</v>
      </c>
      <c r="O206" s="166">
        <v>598</v>
      </c>
      <c r="P206" s="166"/>
    </row>
    <row r="207" s="150" customFormat="1" ht="31.5" spans="1:16">
      <c r="A207" s="90">
        <v>204</v>
      </c>
      <c r="B207" s="90" t="s">
        <v>1239</v>
      </c>
      <c r="C207" s="165" t="s">
        <v>1529</v>
      </c>
      <c r="D207" s="166" t="s">
        <v>1530</v>
      </c>
      <c r="E207" s="91">
        <v>330407013</v>
      </c>
      <c r="F207" s="90" t="s">
        <v>1530</v>
      </c>
      <c r="G207" s="90"/>
      <c r="H207" s="166" t="s">
        <v>1506</v>
      </c>
      <c r="I207" s="90" t="s">
        <v>24</v>
      </c>
      <c r="J207" s="91" t="s">
        <v>1365</v>
      </c>
      <c r="K207" s="167">
        <v>858</v>
      </c>
      <c r="L207" s="166">
        <v>834</v>
      </c>
      <c r="M207" s="166">
        <v>717</v>
      </c>
      <c r="N207" s="166">
        <v>645</v>
      </c>
      <c r="O207" s="166">
        <v>516</v>
      </c>
      <c r="P207" s="166"/>
    </row>
    <row r="208" s="150" customFormat="1" ht="31.5" spans="1:16">
      <c r="A208" s="90">
        <v>205</v>
      </c>
      <c r="B208" s="90" t="s">
        <v>1239</v>
      </c>
      <c r="C208" s="165" t="s">
        <v>1531</v>
      </c>
      <c r="D208" s="166" t="s">
        <v>1532</v>
      </c>
      <c r="E208" s="91">
        <v>330407014</v>
      </c>
      <c r="F208" s="90" t="s">
        <v>1532</v>
      </c>
      <c r="G208" s="90"/>
      <c r="H208" s="166"/>
      <c r="I208" s="90" t="s">
        <v>226</v>
      </c>
      <c r="J208" s="91" t="s">
        <v>1365</v>
      </c>
      <c r="K208" s="167">
        <v>822</v>
      </c>
      <c r="L208" s="166">
        <v>696</v>
      </c>
      <c r="M208" s="166">
        <v>598</v>
      </c>
      <c r="N208" s="166">
        <v>538</v>
      </c>
      <c r="O208" s="166">
        <v>430</v>
      </c>
      <c r="P208" s="166"/>
    </row>
    <row r="209" s="150" customFormat="1" ht="81" spans="1:16">
      <c r="A209" s="90">
        <v>206</v>
      </c>
      <c r="B209" s="90" t="s">
        <v>1239</v>
      </c>
      <c r="C209" s="165" t="s">
        <v>1533</v>
      </c>
      <c r="D209" s="166" t="s">
        <v>1534</v>
      </c>
      <c r="E209" s="91">
        <v>330408001</v>
      </c>
      <c r="F209" s="90" t="s">
        <v>1534</v>
      </c>
      <c r="G209" s="90" t="s">
        <v>1535</v>
      </c>
      <c r="H209" s="166"/>
      <c r="I209" s="90" t="s">
        <v>1536</v>
      </c>
      <c r="J209" s="91" t="s">
        <v>1537</v>
      </c>
      <c r="K209" s="167">
        <v>598</v>
      </c>
      <c r="L209" s="166">
        <v>556</v>
      </c>
      <c r="M209" s="166">
        <v>478</v>
      </c>
      <c r="N209" s="166">
        <v>430</v>
      </c>
      <c r="O209" s="166">
        <v>344</v>
      </c>
      <c r="P209" s="166"/>
    </row>
    <row r="210" s="150" customFormat="1" ht="108" spans="1:16">
      <c r="A210" s="90">
        <v>207</v>
      </c>
      <c r="B210" s="90" t="s">
        <v>1239</v>
      </c>
      <c r="C210" s="165" t="s">
        <v>1538</v>
      </c>
      <c r="D210" s="166" t="s">
        <v>1539</v>
      </c>
      <c r="E210" s="91">
        <v>330408002</v>
      </c>
      <c r="F210" s="90" t="s">
        <v>1539</v>
      </c>
      <c r="G210" s="90" t="s">
        <v>1540</v>
      </c>
      <c r="H210" s="166"/>
      <c r="I210" s="90" t="s">
        <v>1536</v>
      </c>
      <c r="J210" s="91" t="s">
        <v>1541</v>
      </c>
      <c r="K210" s="167">
        <v>598</v>
      </c>
      <c r="L210" s="166">
        <v>484</v>
      </c>
      <c r="M210" s="166">
        <v>416</v>
      </c>
      <c r="N210" s="166">
        <v>374</v>
      </c>
      <c r="O210" s="166">
        <v>299</v>
      </c>
      <c r="P210" s="166"/>
    </row>
    <row r="211" s="150" customFormat="1" ht="108" spans="1:16">
      <c r="A211" s="90">
        <v>208</v>
      </c>
      <c r="B211" s="90" t="s">
        <v>1239</v>
      </c>
      <c r="C211" s="165" t="s">
        <v>1542</v>
      </c>
      <c r="D211" s="166" t="s">
        <v>1543</v>
      </c>
      <c r="E211" s="91">
        <v>330408003</v>
      </c>
      <c r="F211" s="90" t="s">
        <v>1543</v>
      </c>
      <c r="G211" s="90"/>
      <c r="H211" s="166"/>
      <c r="I211" s="90" t="s">
        <v>24</v>
      </c>
      <c r="J211" s="91" t="s">
        <v>1544</v>
      </c>
      <c r="K211" s="167">
        <v>822</v>
      </c>
      <c r="L211" s="166">
        <v>696</v>
      </c>
      <c r="M211" s="166">
        <v>598</v>
      </c>
      <c r="N211" s="166">
        <v>538</v>
      </c>
      <c r="O211" s="166">
        <v>430</v>
      </c>
      <c r="P211" s="166"/>
    </row>
    <row r="212" s="150" customFormat="1" ht="31.5" spans="1:16">
      <c r="A212" s="90">
        <v>209</v>
      </c>
      <c r="B212" s="90" t="s">
        <v>1239</v>
      </c>
      <c r="C212" s="165" t="s">
        <v>1545</v>
      </c>
      <c r="D212" s="166" t="s">
        <v>1546</v>
      </c>
      <c r="E212" s="91">
        <v>330408004</v>
      </c>
      <c r="F212" s="90" t="s">
        <v>1546</v>
      </c>
      <c r="G212" s="90"/>
      <c r="H212" s="166"/>
      <c r="I212" s="90" t="s">
        <v>24</v>
      </c>
      <c r="J212" s="91"/>
      <c r="K212" s="167">
        <v>897</v>
      </c>
      <c r="L212" s="166">
        <v>725</v>
      </c>
      <c r="M212" s="166">
        <v>623</v>
      </c>
      <c r="N212" s="166">
        <v>561</v>
      </c>
      <c r="O212" s="166">
        <v>449</v>
      </c>
      <c r="P212" s="166"/>
    </row>
    <row r="213" s="150" customFormat="1" ht="31.5" spans="1:16">
      <c r="A213" s="90">
        <v>210</v>
      </c>
      <c r="B213" s="90" t="s">
        <v>1239</v>
      </c>
      <c r="C213" s="165" t="s">
        <v>1547</v>
      </c>
      <c r="D213" s="166" t="s">
        <v>1548</v>
      </c>
      <c r="E213" s="91">
        <v>330409001</v>
      </c>
      <c r="F213" s="90" t="s">
        <v>1548</v>
      </c>
      <c r="G213" s="90"/>
      <c r="H213" s="166"/>
      <c r="I213" s="90" t="s">
        <v>24</v>
      </c>
      <c r="J213" s="91"/>
      <c r="K213" s="167">
        <v>747</v>
      </c>
      <c r="L213" s="166">
        <v>696</v>
      </c>
      <c r="M213" s="166">
        <v>598</v>
      </c>
      <c r="N213" s="166">
        <v>538</v>
      </c>
      <c r="O213" s="166">
        <v>430</v>
      </c>
      <c r="P213" s="166"/>
    </row>
    <row r="214" s="150" customFormat="1" ht="31.5" spans="1:16">
      <c r="A214" s="90">
        <v>211</v>
      </c>
      <c r="B214" s="90" t="s">
        <v>1239</v>
      </c>
      <c r="C214" s="165" t="s">
        <v>1549</v>
      </c>
      <c r="D214" s="166" t="s">
        <v>1550</v>
      </c>
      <c r="E214" s="91">
        <v>330409002</v>
      </c>
      <c r="F214" s="90" t="s">
        <v>1550</v>
      </c>
      <c r="G214" s="90"/>
      <c r="H214" s="166"/>
      <c r="I214" s="90" t="s">
        <v>24</v>
      </c>
      <c r="J214" s="91" t="s">
        <v>1551</v>
      </c>
      <c r="K214" s="167">
        <v>1144</v>
      </c>
      <c r="L214" s="166">
        <v>967</v>
      </c>
      <c r="M214" s="166">
        <v>831</v>
      </c>
      <c r="N214" s="166">
        <v>748</v>
      </c>
      <c r="O214" s="166">
        <v>598</v>
      </c>
      <c r="P214" s="166"/>
    </row>
    <row r="215" s="150" customFormat="1" ht="31.5" spans="1:16">
      <c r="A215" s="90">
        <v>212</v>
      </c>
      <c r="B215" s="90" t="s">
        <v>1239</v>
      </c>
      <c r="C215" s="165" t="s">
        <v>1552</v>
      </c>
      <c r="D215" s="166" t="s">
        <v>1553</v>
      </c>
      <c r="E215" s="91">
        <v>330409003</v>
      </c>
      <c r="F215" s="90" t="s">
        <v>1553</v>
      </c>
      <c r="G215" s="90"/>
      <c r="H215" s="166"/>
      <c r="I215" s="90" t="s">
        <v>24</v>
      </c>
      <c r="J215" s="91" t="s">
        <v>1551</v>
      </c>
      <c r="K215" s="167">
        <v>858</v>
      </c>
      <c r="L215" s="166">
        <v>834</v>
      </c>
      <c r="M215" s="166">
        <v>717</v>
      </c>
      <c r="N215" s="166">
        <v>645</v>
      </c>
      <c r="O215" s="166">
        <v>516</v>
      </c>
      <c r="P215" s="166"/>
    </row>
    <row r="216" s="150" customFormat="1" ht="31.5" spans="1:16">
      <c r="A216" s="90">
        <v>213</v>
      </c>
      <c r="B216" s="90" t="s">
        <v>1239</v>
      </c>
      <c r="C216" s="165" t="s">
        <v>1554</v>
      </c>
      <c r="D216" s="166" t="s">
        <v>1555</v>
      </c>
      <c r="E216" s="91">
        <v>330409004</v>
      </c>
      <c r="F216" s="90" t="s">
        <v>1555</v>
      </c>
      <c r="G216" s="90"/>
      <c r="H216" s="166"/>
      <c r="I216" s="90" t="s">
        <v>24</v>
      </c>
      <c r="J216" s="91"/>
      <c r="K216" s="167">
        <v>897</v>
      </c>
      <c r="L216" s="166">
        <v>834</v>
      </c>
      <c r="M216" s="166">
        <v>717</v>
      </c>
      <c r="N216" s="166">
        <v>645</v>
      </c>
      <c r="O216" s="166">
        <v>516</v>
      </c>
      <c r="P216" s="166"/>
    </row>
    <row r="217" s="150" customFormat="1" ht="40.5" spans="1:16">
      <c r="A217" s="90">
        <v>214</v>
      </c>
      <c r="B217" s="90" t="s">
        <v>1239</v>
      </c>
      <c r="C217" s="165" t="s">
        <v>1556</v>
      </c>
      <c r="D217" s="166" t="s">
        <v>1557</v>
      </c>
      <c r="E217" s="91">
        <v>330409005</v>
      </c>
      <c r="F217" s="90" t="s">
        <v>1557</v>
      </c>
      <c r="G217" s="90" t="s">
        <v>1558</v>
      </c>
      <c r="H217" s="166"/>
      <c r="I217" s="90" t="s">
        <v>24</v>
      </c>
      <c r="J217" s="91" t="s">
        <v>1365</v>
      </c>
      <c r="K217" s="167">
        <v>1144</v>
      </c>
      <c r="L217" s="166">
        <v>967</v>
      </c>
      <c r="M217" s="166">
        <v>831</v>
      </c>
      <c r="N217" s="166">
        <v>748</v>
      </c>
      <c r="O217" s="166">
        <v>598</v>
      </c>
      <c r="P217" s="166"/>
    </row>
    <row r="218" s="150" customFormat="1" ht="31.5" spans="1:16">
      <c r="A218" s="90">
        <v>215</v>
      </c>
      <c r="B218" s="90" t="s">
        <v>1239</v>
      </c>
      <c r="C218" s="165" t="s">
        <v>1559</v>
      </c>
      <c r="D218" s="166" t="s">
        <v>1560</v>
      </c>
      <c r="E218" s="91">
        <v>330409006</v>
      </c>
      <c r="F218" s="90" t="s">
        <v>1560</v>
      </c>
      <c r="G218" s="90"/>
      <c r="H218" s="166"/>
      <c r="I218" s="90" t="s">
        <v>24</v>
      </c>
      <c r="J218" s="91"/>
      <c r="K218" s="167">
        <v>1040</v>
      </c>
      <c r="L218" s="166">
        <v>967</v>
      </c>
      <c r="M218" s="166">
        <v>831</v>
      </c>
      <c r="N218" s="166">
        <v>748</v>
      </c>
      <c r="O218" s="166">
        <v>598</v>
      </c>
      <c r="P218" s="166"/>
    </row>
    <row r="219" s="150" customFormat="1" ht="31.5" spans="1:16">
      <c r="A219" s="90">
        <v>216</v>
      </c>
      <c r="B219" s="90" t="s">
        <v>1239</v>
      </c>
      <c r="C219" s="165" t="s">
        <v>1561</v>
      </c>
      <c r="D219" s="166" t="s">
        <v>1562</v>
      </c>
      <c r="E219" s="91">
        <v>330409007</v>
      </c>
      <c r="F219" s="90" t="s">
        <v>1562</v>
      </c>
      <c r="G219" s="90"/>
      <c r="H219" s="166" t="s">
        <v>1563</v>
      </c>
      <c r="I219" s="90" t="s">
        <v>24</v>
      </c>
      <c r="J219" s="91"/>
      <c r="K219" s="167">
        <v>598</v>
      </c>
      <c r="L219" s="166">
        <v>556</v>
      </c>
      <c r="M219" s="166">
        <v>478</v>
      </c>
      <c r="N219" s="166">
        <v>430</v>
      </c>
      <c r="O219" s="166">
        <v>344</v>
      </c>
      <c r="P219" s="166"/>
    </row>
    <row r="220" s="150" customFormat="1" ht="31.5" spans="1:16">
      <c r="A220" s="90">
        <v>217</v>
      </c>
      <c r="B220" s="90" t="s">
        <v>1239</v>
      </c>
      <c r="C220" s="165" t="s">
        <v>1564</v>
      </c>
      <c r="D220" s="166" t="s">
        <v>1565</v>
      </c>
      <c r="E220" s="91">
        <v>330409008</v>
      </c>
      <c r="F220" s="170" t="s">
        <v>1565</v>
      </c>
      <c r="G220" s="170"/>
      <c r="H220" s="168" t="s">
        <v>1563</v>
      </c>
      <c r="I220" s="170" t="s">
        <v>24</v>
      </c>
      <c r="J220" s="171"/>
      <c r="K220" s="172">
        <v>740</v>
      </c>
      <c r="L220" s="166">
        <v>666</v>
      </c>
      <c r="M220" s="166">
        <v>566</v>
      </c>
      <c r="N220" s="166">
        <v>482</v>
      </c>
      <c r="O220" s="166">
        <v>386</v>
      </c>
      <c r="P220" s="168"/>
    </row>
    <row r="221" s="150" customFormat="1" ht="31.5" spans="1:16">
      <c r="A221" s="90">
        <v>218</v>
      </c>
      <c r="B221" s="90" t="s">
        <v>1239</v>
      </c>
      <c r="C221" s="165" t="s">
        <v>1566</v>
      </c>
      <c r="D221" s="166" t="s">
        <v>1567</v>
      </c>
      <c r="E221" s="91">
        <v>330409009</v>
      </c>
      <c r="F221" s="90" t="s">
        <v>1567</v>
      </c>
      <c r="G221" s="90" t="s">
        <v>1568</v>
      </c>
      <c r="H221" s="166" t="s">
        <v>1563</v>
      </c>
      <c r="I221" s="90" t="s">
        <v>24</v>
      </c>
      <c r="J221" s="91" t="s">
        <v>1365</v>
      </c>
      <c r="K221" s="167">
        <v>1144</v>
      </c>
      <c r="L221" s="166">
        <v>967</v>
      </c>
      <c r="M221" s="166">
        <v>831</v>
      </c>
      <c r="N221" s="166">
        <v>748</v>
      </c>
      <c r="O221" s="166">
        <v>598</v>
      </c>
      <c r="P221" s="166"/>
    </row>
    <row r="222" s="150" customFormat="1" ht="31.5" spans="1:16">
      <c r="A222" s="90">
        <v>219</v>
      </c>
      <c r="B222" s="90" t="s">
        <v>1239</v>
      </c>
      <c r="C222" s="165" t="s">
        <v>1569</v>
      </c>
      <c r="D222" s="166" t="s">
        <v>1570</v>
      </c>
      <c r="E222" s="91">
        <v>330409010</v>
      </c>
      <c r="F222" s="90" t="s">
        <v>1570</v>
      </c>
      <c r="G222" s="90"/>
      <c r="H222" s="166" t="s">
        <v>1563</v>
      </c>
      <c r="I222" s="90" t="s">
        <v>24</v>
      </c>
      <c r="J222" s="91"/>
      <c r="K222" s="167">
        <v>747</v>
      </c>
      <c r="L222" s="166">
        <v>696</v>
      </c>
      <c r="M222" s="166">
        <v>598</v>
      </c>
      <c r="N222" s="166">
        <v>538</v>
      </c>
      <c r="O222" s="166">
        <v>430</v>
      </c>
      <c r="P222" s="166"/>
    </row>
    <row r="223" s="150" customFormat="1" ht="31.5" spans="1:16">
      <c r="A223" s="90">
        <v>220</v>
      </c>
      <c r="B223" s="90" t="s">
        <v>1239</v>
      </c>
      <c r="C223" s="165" t="s">
        <v>1571</v>
      </c>
      <c r="D223" s="166" t="s">
        <v>1572</v>
      </c>
      <c r="E223" s="91">
        <v>330409011</v>
      </c>
      <c r="F223" s="90" t="s">
        <v>1572</v>
      </c>
      <c r="G223" s="90"/>
      <c r="H223" s="166" t="s">
        <v>1563</v>
      </c>
      <c r="I223" s="90" t="s">
        <v>24</v>
      </c>
      <c r="J223" s="91"/>
      <c r="K223" s="167">
        <v>448</v>
      </c>
      <c r="L223" s="166">
        <v>363</v>
      </c>
      <c r="M223" s="166">
        <v>312</v>
      </c>
      <c r="N223" s="166">
        <v>281</v>
      </c>
      <c r="O223" s="166">
        <v>225</v>
      </c>
      <c r="P223" s="166"/>
    </row>
    <row r="224" s="150" customFormat="1" ht="31.5" spans="1:16">
      <c r="A224" s="90">
        <v>221</v>
      </c>
      <c r="B224" s="90" t="s">
        <v>1239</v>
      </c>
      <c r="C224" s="165" t="s">
        <v>1573</v>
      </c>
      <c r="D224" s="166" t="s">
        <v>1574</v>
      </c>
      <c r="E224" s="91">
        <v>330409012</v>
      </c>
      <c r="F224" s="90" t="s">
        <v>1574</v>
      </c>
      <c r="G224" s="90"/>
      <c r="H224" s="166" t="s">
        <v>1563</v>
      </c>
      <c r="I224" s="90" t="s">
        <v>24</v>
      </c>
      <c r="J224" s="91"/>
      <c r="K224" s="167">
        <v>520</v>
      </c>
      <c r="L224" s="166">
        <v>520</v>
      </c>
      <c r="M224" s="166">
        <v>447</v>
      </c>
      <c r="N224" s="166">
        <v>402</v>
      </c>
      <c r="O224" s="166">
        <v>322</v>
      </c>
      <c r="P224" s="166"/>
    </row>
    <row r="225" s="150" customFormat="1" ht="31.5" spans="1:16">
      <c r="A225" s="90">
        <v>222</v>
      </c>
      <c r="B225" s="90" t="s">
        <v>1239</v>
      </c>
      <c r="C225" s="165" t="s">
        <v>1575</v>
      </c>
      <c r="D225" s="166" t="s">
        <v>1576</v>
      </c>
      <c r="E225" s="91">
        <v>330409013</v>
      </c>
      <c r="F225" s="90" t="s">
        <v>1576</v>
      </c>
      <c r="G225" s="90"/>
      <c r="H225" s="166"/>
      <c r="I225" s="90" t="s">
        <v>226</v>
      </c>
      <c r="J225" s="91"/>
      <c r="K225" s="167">
        <v>598</v>
      </c>
      <c r="L225" s="166">
        <v>556</v>
      </c>
      <c r="M225" s="166">
        <v>478</v>
      </c>
      <c r="N225" s="166">
        <v>430</v>
      </c>
      <c r="O225" s="166">
        <v>344</v>
      </c>
      <c r="P225" s="166"/>
    </row>
    <row r="226" s="150" customFormat="1" ht="31.5" spans="1:16">
      <c r="A226" s="90">
        <v>223</v>
      </c>
      <c r="B226" s="90" t="s">
        <v>1239</v>
      </c>
      <c r="C226" s="165" t="s">
        <v>1577</v>
      </c>
      <c r="D226" s="166" t="s">
        <v>1578</v>
      </c>
      <c r="E226" s="91">
        <v>330409014</v>
      </c>
      <c r="F226" s="90" t="s">
        <v>1578</v>
      </c>
      <c r="G226" s="90" t="s">
        <v>1579</v>
      </c>
      <c r="H226" s="166"/>
      <c r="I226" s="90" t="s">
        <v>24</v>
      </c>
      <c r="J226" s="91" t="s">
        <v>1580</v>
      </c>
      <c r="K226" s="167">
        <v>747</v>
      </c>
      <c r="L226" s="166">
        <v>696</v>
      </c>
      <c r="M226" s="166">
        <v>598</v>
      </c>
      <c r="N226" s="166">
        <v>538</v>
      </c>
      <c r="O226" s="166">
        <v>430</v>
      </c>
      <c r="P226" s="166"/>
    </row>
    <row r="227" s="150" customFormat="1" ht="31.5" spans="1:16">
      <c r="A227" s="90">
        <v>224</v>
      </c>
      <c r="B227" s="90" t="s">
        <v>1239</v>
      </c>
      <c r="C227" s="165" t="s">
        <v>1581</v>
      </c>
      <c r="D227" s="166" t="s">
        <v>1582</v>
      </c>
      <c r="E227" s="91">
        <v>330409015</v>
      </c>
      <c r="F227" s="90" t="s">
        <v>1582</v>
      </c>
      <c r="G227" s="90" t="s">
        <v>1583</v>
      </c>
      <c r="H227" s="166"/>
      <c r="I227" s="90" t="s">
        <v>24</v>
      </c>
      <c r="J227" s="91"/>
      <c r="K227" s="167">
        <v>747</v>
      </c>
      <c r="L227" s="166">
        <v>696</v>
      </c>
      <c r="M227" s="166">
        <v>598</v>
      </c>
      <c r="N227" s="166">
        <v>538</v>
      </c>
      <c r="O227" s="166">
        <v>430</v>
      </c>
      <c r="P227" s="166"/>
    </row>
    <row r="228" s="150" customFormat="1" ht="40.5" spans="1:16">
      <c r="A228" s="90">
        <v>225</v>
      </c>
      <c r="B228" s="90" t="s">
        <v>1239</v>
      </c>
      <c r="C228" s="165" t="s">
        <v>1584</v>
      </c>
      <c r="D228" s="166" t="s">
        <v>1585</v>
      </c>
      <c r="E228" s="91">
        <v>330409016</v>
      </c>
      <c r="F228" s="90" t="s">
        <v>1585</v>
      </c>
      <c r="G228" s="90"/>
      <c r="H228" s="166"/>
      <c r="I228" s="90" t="s">
        <v>24</v>
      </c>
      <c r="J228" s="91"/>
      <c r="K228" s="167">
        <v>1300</v>
      </c>
      <c r="L228" s="166">
        <v>1209</v>
      </c>
      <c r="M228" s="166">
        <v>1040</v>
      </c>
      <c r="N228" s="166">
        <v>936</v>
      </c>
      <c r="O228" s="166">
        <v>749</v>
      </c>
      <c r="P228" s="166"/>
    </row>
    <row r="229" s="150" customFormat="1" ht="31.5" spans="1:16">
      <c r="A229" s="90">
        <v>226</v>
      </c>
      <c r="B229" s="90" t="s">
        <v>1239</v>
      </c>
      <c r="C229" s="165" t="s">
        <v>1586</v>
      </c>
      <c r="D229" s="166" t="s">
        <v>1587</v>
      </c>
      <c r="E229" s="91">
        <v>330409017</v>
      </c>
      <c r="F229" s="90" t="s">
        <v>1587</v>
      </c>
      <c r="G229" s="90"/>
      <c r="H229" s="166" t="s">
        <v>1563</v>
      </c>
      <c r="I229" s="90" t="s">
        <v>24</v>
      </c>
      <c r="J229" s="91"/>
      <c r="K229" s="167">
        <v>747</v>
      </c>
      <c r="L229" s="166">
        <v>696</v>
      </c>
      <c r="M229" s="166">
        <v>598</v>
      </c>
      <c r="N229" s="166">
        <v>538</v>
      </c>
      <c r="O229" s="166">
        <v>430</v>
      </c>
      <c r="P229" s="166"/>
    </row>
    <row r="230" s="150" customFormat="1" ht="31.5" spans="1:16">
      <c r="A230" s="90">
        <v>227</v>
      </c>
      <c r="B230" s="90" t="s">
        <v>1239</v>
      </c>
      <c r="C230" s="165" t="s">
        <v>1588</v>
      </c>
      <c r="D230" s="166" t="s">
        <v>1589</v>
      </c>
      <c r="E230" s="91">
        <v>330409018</v>
      </c>
      <c r="F230" s="90" t="s">
        <v>1589</v>
      </c>
      <c r="G230" s="90"/>
      <c r="H230" s="166" t="s">
        <v>1590</v>
      </c>
      <c r="I230" s="90" t="s">
        <v>24</v>
      </c>
      <c r="J230" s="91"/>
      <c r="K230" s="167">
        <v>897</v>
      </c>
      <c r="L230" s="166">
        <v>834</v>
      </c>
      <c r="M230" s="166">
        <v>717</v>
      </c>
      <c r="N230" s="166">
        <v>645</v>
      </c>
      <c r="O230" s="166">
        <v>516</v>
      </c>
      <c r="P230" s="166"/>
    </row>
    <row r="231" s="150" customFormat="1" ht="40.5" spans="1:16">
      <c r="A231" s="90">
        <v>228</v>
      </c>
      <c r="B231" s="90" t="s">
        <v>1239</v>
      </c>
      <c r="C231" s="165" t="s">
        <v>1591</v>
      </c>
      <c r="D231" s="166" t="s">
        <v>1592</v>
      </c>
      <c r="E231" s="91">
        <v>330409019</v>
      </c>
      <c r="F231" s="90" t="s">
        <v>1592</v>
      </c>
      <c r="G231" s="90" t="s">
        <v>1593</v>
      </c>
      <c r="H231" s="166" t="s">
        <v>1594</v>
      </c>
      <c r="I231" s="90" t="s">
        <v>24</v>
      </c>
      <c r="J231" s="91" t="s">
        <v>1365</v>
      </c>
      <c r="K231" s="167">
        <v>858</v>
      </c>
      <c r="L231" s="166">
        <v>834</v>
      </c>
      <c r="M231" s="166">
        <v>717</v>
      </c>
      <c r="N231" s="166">
        <v>645</v>
      </c>
      <c r="O231" s="166">
        <v>516</v>
      </c>
      <c r="P231" s="166"/>
    </row>
    <row r="232" s="150" customFormat="1" ht="31.5" spans="1:16">
      <c r="A232" s="90">
        <v>229</v>
      </c>
      <c r="B232" s="90" t="s">
        <v>1239</v>
      </c>
      <c r="C232" s="165" t="s">
        <v>1595</v>
      </c>
      <c r="D232" s="166" t="s">
        <v>1596</v>
      </c>
      <c r="E232" s="91">
        <v>330409020</v>
      </c>
      <c r="F232" s="90" t="s">
        <v>1596</v>
      </c>
      <c r="G232" s="90"/>
      <c r="H232" s="166" t="s">
        <v>1597</v>
      </c>
      <c r="I232" s="90" t="s">
        <v>24</v>
      </c>
      <c r="J232" s="91" t="s">
        <v>1365</v>
      </c>
      <c r="K232" s="167">
        <v>1001</v>
      </c>
      <c r="L232" s="166">
        <v>846</v>
      </c>
      <c r="M232" s="166">
        <v>727</v>
      </c>
      <c r="N232" s="166">
        <v>654</v>
      </c>
      <c r="O232" s="166">
        <v>523</v>
      </c>
      <c r="P232" s="166"/>
    </row>
    <row r="233" s="150" customFormat="1" ht="31.5" spans="1:16">
      <c r="A233" s="90">
        <v>230</v>
      </c>
      <c r="B233" s="90" t="s">
        <v>1239</v>
      </c>
      <c r="C233" s="165" t="s">
        <v>1598</v>
      </c>
      <c r="D233" s="166" t="s">
        <v>1599</v>
      </c>
      <c r="E233" s="91">
        <v>330409021</v>
      </c>
      <c r="F233" s="90" t="s">
        <v>1599</v>
      </c>
      <c r="G233" s="90"/>
      <c r="H233" s="166"/>
      <c r="I233" s="90" t="s">
        <v>24</v>
      </c>
      <c r="J233" s="91" t="s">
        <v>1365</v>
      </c>
      <c r="K233" s="167">
        <v>1001</v>
      </c>
      <c r="L233" s="166">
        <v>846</v>
      </c>
      <c r="M233" s="166">
        <v>727</v>
      </c>
      <c r="N233" s="166">
        <v>654</v>
      </c>
      <c r="O233" s="166">
        <v>523</v>
      </c>
      <c r="P233" s="166"/>
    </row>
    <row r="234" s="150" customFormat="1" ht="31.5" spans="1:16">
      <c r="A234" s="90">
        <v>231</v>
      </c>
      <c r="B234" s="90" t="s">
        <v>1239</v>
      </c>
      <c r="C234" s="165" t="s">
        <v>1600</v>
      </c>
      <c r="D234" s="166" t="s">
        <v>1601</v>
      </c>
      <c r="E234" s="91">
        <v>330409022</v>
      </c>
      <c r="F234" s="90" t="s">
        <v>1601</v>
      </c>
      <c r="G234" s="90"/>
      <c r="H234" s="166"/>
      <c r="I234" s="90" t="s">
        <v>1074</v>
      </c>
      <c r="J234" s="91"/>
      <c r="K234" s="167">
        <v>747</v>
      </c>
      <c r="L234" s="166">
        <v>696</v>
      </c>
      <c r="M234" s="166">
        <v>598</v>
      </c>
      <c r="N234" s="166">
        <v>538</v>
      </c>
      <c r="O234" s="166">
        <v>430</v>
      </c>
      <c r="P234" s="166"/>
    </row>
    <row r="235" s="150" customFormat="1" ht="31.5" spans="1:16">
      <c r="A235" s="90">
        <v>232</v>
      </c>
      <c r="B235" s="90" t="s">
        <v>1239</v>
      </c>
      <c r="C235" s="165" t="s">
        <v>1602</v>
      </c>
      <c r="D235" s="166" t="s">
        <v>1603</v>
      </c>
      <c r="E235" s="91">
        <v>330409023</v>
      </c>
      <c r="F235" s="90" t="s">
        <v>1603</v>
      </c>
      <c r="G235" s="90"/>
      <c r="H235" s="166"/>
      <c r="I235" s="90" t="s">
        <v>226</v>
      </c>
      <c r="J235" s="91"/>
      <c r="K235" s="64" t="s">
        <v>1041</v>
      </c>
      <c r="L235" s="166" t="s">
        <v>1041</v>
      </c>
      <c r="M235" s="166" t="s">
        <v>1041</v>
      </c>
      <c r="N235" s="166" t="s">
        <v>1041</v>
      </c>
      <c r="O235" s="166" t="s">
        <v>1041</v>
      </c>
      <c r="P235" s="166"/>
    </row>
    <row r="236" s="150" customFormat="1" ht="31.5" spans="1:16">
      <c r="A236" s="90">
        <v>233</v>
      </c>
      <c r="B236" s="90" t="s">
        <v>1239</v>
      </c>
      <c r="C236" s="165" t="s">
        <v>1604</v>
      </c>
      <c r="D236" s="166" t="s">
        <v>1605</v>
      </c>
      <c r="E236" s="91">
        <v>330409024</v>
      </c>
      <c r="F236" s="90" t="s">
        <v>1605</v>
      </c>
      <c r="G236" s="90"/>
      <c r="H236" s="166"/>
      <c r="I236" s="90" t="s">
        <v>24</v>
      </c>
      <c r="J236" s="91" t="s">
        <v>1365</v>
      </c>
      <c r="K236" s="167">
        <v>858</v>
      </c>
      <c r="L236" s="166">
        <v>834</v>
      </c>
      <c r="M236" s="166">
        <v>717</v>
      </c>
      <c r="N236" s="166">
        <v>645</v>
      </c>
      <c r="O236" s="166">
        <v>516</v>
      </c>
      <c r="P236" s="166"/>
    </row>
    <row r="237" s="150" customFormat="1" ht="31.5" spans="1:16">
      <c r="A237" s="90">
        <v>234</v>
      </c>
      <c r="B237" s="90" t="s">
        <v>1239</v>
      </c>
      <c r="C237" s="165" t="s">
        <v>1606</v>
      </c>
      <c r="D237" s="166" t="s">
        <v>1607</v>
      </c>
      <c r="E237" s="91">
        <v>330409025</v>
      </c>
      <c r="F237" s="90" t="s">
        <v>1607</v>
      </c>
      <c r="G237" s="90"/>
      <c r="H237" s="166" t="s">
        <v>1608</v>
      </c>
      <c r="I237" s="90" t="s">
        <v>24</v>
      </c>
      <c r="J237" s="91"/>
      <c r="K237" s="167">
        <v>2600</v>
      </c>
      <c r="L237" s="166">
        <v>2418</v>
      </c>
      <c r="M237" s="166">
        <v>2079</v>
      </c>
      <c r="N237" s="166">
        <v>1871</v>
      </c>
      <c r="O237" s="166">
        <v>1497</v>
      </c>
      <c r="P237" s="166"/>
    </row>
    <row r="238" s="150" customFormat="1" ht="31.5" spans="1:16">
      <c r="A238" s="90">
        <v>235</v>
      </c>
      <c r="B238" s="90" t="s">
        <v>1239</v>
      </c>
      <c r="C238" s="165" t="s">
        <v>1609</v>
      </c>
      <c r="D238" s="166" t="s">
        <v>1610</v>
      </c>
      <c r="E238" s="91">
        <v>330409026</v>
      </c>
      <c r="F238" s="90" t="s">
        <v>1610</v>
      </c>
      <c r="G238" s="90"/>
      <c r="H238" s="166"/>
      <c r="I238" s="90" t="s">
        <v>1274</v>
      </c>
      <c r="J238" s="91"/>
      <c r="K238" s="64" t="s">
        <v>1251</v>
      </c>
      <c r="L238" s="166" t="s">
        <v>1252</v>
      </c>
      <c r="M238" s="166" t="s">
        <v>1252</v>
      </c>
      <c r="N238" s="166" t="s">
        <v>1252</v>
      </c>
      <c r="O238" s="166" t="s">
        <v>1252</v>
      </c>
      <c r="P238" s="166"/>
    </row>
    <row r="239" s="150" customFormat="1" ht="31.5" spans="1:16">
      <c r="A239" s="90">
        <v>236</v>
      </c>
      <c r="B239" s="90" t="s">
        <v>1239</v>
      </c>
      <c r="C239" s="165" t="s">
        <v>1611</v>
      </c>
      <c r="D239" s="166" t="s">
        <v>1612</v>
      </c>
      <c r="E239" s="91">
        <v>330409027</v>
      </c>
      <c r="F239" s="90" t="s">
        <v>1612</v>
      </c>
      <c r="G239" s="90" t="s">
        <v>1613</v>
      </c>
      <c r="H239" s="166"/>
      <c r="I239" s="90" t="s">
        <v>24</v>
      </c>
      <c r="J239" s="91"/>
      <c r="K239" s="64" t="s">
        <v>1251</v>
      </c>
      <c r="L239" s="166" t="s">
        <v>1252</v>
      </c>
      <c r="M239" s="166" t="s">
        <v>1252</v>
      </c>
      <c r="N239" s="166" t="s">
        <v>1252</v>
      </c>
      <c r="O239" s="166" t="s">
        <v>1252</v>
      </c>
      <c r="P239" s="166"/>
    </row>
    <row r="240" s="150" customFormat="1" ht="31.5" spans="1:16">
      <c r="A240" s="90">
        <v>237</v>
      </c>
      <c r="B240" s="90" t="s">
        <v>1239</v>
      </c>
      <c r="C240" s="165" t="s">
        <v>1614</v>
      </c>
      <c r="D240" s="166" t="s">
        <v>1615</v>
      </c>
      <c r="E240" s="91">
        <v>330409028</v>
      </c>
      <c r="F240" s="90" t="s">
        <v>1615</v>
      </c>
      <c r="G240" s="90" t="s">
        <v>1616</v>
      </c>
      <c r="H240" s="166"/>
      <c r="I240" s="90" t="s">
        <v>24</v>
      </c>
      <c r="J240" s="91"/>
      <c r="K240" s="64" t="s">
        <v>1251</v>
      </c>
      <c r="L240" s="166" t="s">
        <v>1252</v>
      </c>
      <c r="M240" s="166" t="s">
        <v>1252</v>
      </c>
      <c r="N240" s="166" t="s">
        <v>1252</v>
      </c>
      <c r="O240" s="166" t="s">
        <v>1252</v>
      </c>
      <c r="P240" s="166"/>
    </row>
    <row r="241" s="150" customFormat="1" ht="53" customHeight="1" spans="1:16">
      <c r="A241" s="90">
        <v>238</v>
      </c>
      <c r="B241" s="90"/>
      <c r="C241" s="166"/>
      <c r="D241" s="166"/>
      <c r="E241" s="174">
        <v>330407012</v>
      </c>
      <c r="F241" s="174" t="s">
        <v>1617</v>
      </c>
      <c r="G241" s="175" t="s">
        <v>1618</v>
      </c>
      <c r="H241" s="119" t="s">
        <v>1619</v>
      </c>
      <c r="I241" s="174" t="s">
        <v>1074</v>
      </c>
      <c r="J241" s="176"/>
      <c r="K241" s="177">
        <v>3000</v>
      </c>
      <c r="L241" s="166"/>
      <c r="M241" s="166"/>
      <c r="N241" s="166"/>
      <c r="O241" s="166"/>
      <c r="P241" s="178"/>
    </row>
  </sheetData>
  <mergeCells count="2">
    <mergeCell ref="A1:C1"/>
    <mergeCell ref="A2:P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workbookViewId="0">
      <selection activeCell="L24" sqref="L24"/>
    </sheetView>
  </sheetViews>
  <sheetFormatPr defaultColWidth="8.88495575221239" defaultRowHeight="13.5" outlineLevelRow="4"/>
  <cols>
    <col min="1" max="1" width="4.11504424778761" style="150" customWidth="1"/>
    <col min="2" max="2" width="6.11504424778761" style="150" customWidth="1"/>
    <col min="3" max="3" width="13.8849557522124" style="150" customWidth="1"/>
    <col min="4" max="4" width="13.5575221238938" style="150" customWidth="1"/>
    <col min="5" max="5" width="10.7787610619469" style="150" customWidth="1"/>
    <col min="6" max="6" width="13.6637168141593" style="150" customWidth="1"/>
    <col min="7" max="7" width="25.8849557522124" style="150" customWidth="1"/>
    <col min="8" max="8" width="8.88495575221239" style="150"/>
    <col min="9" max="9" width="6" style="150" customWidth="1"/>
    <col min="10" max="10" width="11" style="150" customWidth="1"/>
    <col min="11" max="16384" width="8.88495575221239" style="150"/>
  </cols>
  <sheetData>
    <row r="1" s="150" customFormat="1" spans="1:15">
      <c r="A1" s="151" t="s">
        <v>1620</v>
      </c>
      <c r="B1" s="151"/>
      <c r="C1" s="151"/>
    </row>
    <row r="2" s="150" customFormat="1" ht="18.35" spans="1:15">
      <c r="A2" s="152" t="s">
        <v>1621</v>
      </c>
      <c r="B2" s="152"/>
      <c r="C2" s="152"/>
      <c r="D2" s="152"/>
      <c r="E2" s="152"/>
      <c r="F2" s="152"/>
      <c r="G2" s="152"/>
      <c r="H2" s="152"/>
      <c r="I2" s="152"/>
      <c r="J2" s="152"/>
      <c r="K2" s="152"/>
      <c r="L2" s="152"/>
      <c r="M2" s="152"/>
      <c r="N2" s="152"/>
      <c r="O2" s="152"/>
    </row>
    <row r="3" s="150" customFormat="1" ht="40.5" spans="1:15">
      <c r="A3" s="153" t="s">
        <v>2</v>
      </c>
      <c r="B3" s="153" t="s">
        <v>85</v>
      </c>
      <c r="C3" s="153" t="s">
        <v>86</v>
      </c>
      <c r="D3" s="153" t="s">
        <v>87</v>
      </c>
      <c r="E3" s="153" t="s">
        <v>88</v>
      </c>
      <c r="F3" s="153" t="s">
        <v>89</v>
      </c>
      <c r="G3" s="153" t="s">
        <v>90</v>
      </c>
      <c r="H3" s="153" t="s">
        <v>91</v>
      </c>
      <c r="I3" s="153" t="s">
        <v>9</v>
      </c>
      <c r="J3" s="153" t="s">
        <v>10</v>
      </c>
      <c r="K3" s="153" t="s">
        <v>92</v>
      </c>
      <c r="L3" s="153" t="s">
        <v>93</v>
      </c>
      <c r="M3" s="153" t="s">
        <v>94</v>
      </c>
      <c r="N3" s="153" t="s">
        <v>95</v>
      </c>
      <c r="O3" s="153" t="s">
        <v>96</v>
      </c>
    </row>
    <row r="4" s="150" customFormat="1" ht="81" spans="1:15">
      <c r="A4" s="154">
        <v>1</v>
      </c>
      <c r="B4" s="154" t="s">
        <v>981</v>
      </c>
      <c r="C4" s="155" t="s">
        <v>1622</v>
      </c>
      <c r="D4" s="41" t="s">
        <v>1623</v>
      </c>
      <c r="E4" s="42">
        <v>310300009</v>
      </c>
      <c r="F4" s="40" t="s">
        <v>1623</v>
      </c>
      <c r="G4" s="40" t="s">
        <v>1624</v>
      </c>
      <c r="H4" s="156" t="s">
        <v>1625</v>
      </c>
      <c r="I4" s="40" t="s">
        <v>24</v>
      </c>
      <c r="J4" s="142" t="s">
        <v>1626</v>
      </c>
      <c r="K4" s="157">
        <v>15</v>
      </c>
      <c r="L4" s="157">
        <v>13</v>
      </c>
      <c r="M4" s="157">
        <v>12</v>
      </c>
      <c r="N4" s="157">
        <v>10</v>
      </c>
      <c r="O4" s="157"/>
    </row>
    <row r="5" s="150" customFormat="1" ht="40.5" spans="1:15">
      <c r="A5" s="154">
        <v>2</v>
      </c>
      <c r="B5" s="154" t="s">
        <v>981</v>
      </c>
      <c r="C5" s="155" t="s">
        <v>1627</v>
      </c>
      <c r="D5" s="41" t="s">
        <v>1628</v>
      </c>
      <c r="E5" s="42">
        <v>310300044</v>
      </c>
      <c r="F5" s="40" t="s">
        <v>1628</v>
      </c>
      <c r="G5" s="40" t="s">
        <v>1629</v>
      </c>
      <c r="H5" s="41"/>
      <c r="I5" s="40" t="s">
        <v>24</v>
      </c>
      <c r="J5" s="142" t="s">
        <v>1630</v>
      </c>
      <c r="K5" s="153">
        <v>20</v>
      </c>
      <c r="L5" s="153">
        <v>17</v>
      </c>
      <c r="M5" s="153">
        <v>15</v>
      </c>
      <c r="N5" s="153">
        <v>12</v>
      </c>
      <c r="O5" s="153"/>
    </row>
  </sheetData>
  <mergeCells count="2">
    <mergeCell ref="A1:C1"/>
    <mergeCell ref="A2: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价格表通用</vt:lpstr>
      <vt:lpstr>其中价格表复杂</vt:lpstr>
      <vt:lpstr>废止表</vt:lpstr>
      <vt:lpstr>修订表</vt:lpstr>
      <vt:lpstr>映射关系</vt:lpstr>
      <vt:lpstr>眼科通用</vt:lpstr>
      <vt:lpstr>眼科复杂</vt:lpstr>
      <vt:lpstr>眼科废止</vt:lpstr>
      <vt:lpstr>眼科修订</vt:lpstr>
      <vt:lpstr>眼科映射</vt:lpstr>
      <vt:lpstr>院前急救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小杨</cp:lastModifiedBy>
  <dcterms:created xsi:type="dcterms:W3CDTF">2025-05-21T03:49:00Z</dcterms:created>
  <dcterms:modified xsi:type="dcterms:W3CDTF">2026-08-24T09:35:11Z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1768D7FBAD314B2A8707BA0B6CECAD1D_13</vt:lpwstr>
  </property>
  <property fmtid="{D5CDD505-2E9C-101B-9397-08002B2CF9AE}" pid="3" name="KSOProductBuildVer">
    <vt:lpwstr>2052-12.1.0.28043</vt:lpwstr>
  </property>
  <property fmtid="{D5CDD505-2E9C-101B-9397-08002B2CF9AE}" pid="4" name="CalculationRule">
    <vt:i4>0</vt:i4>
  </property>
</Properties>
</file>