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200" windowHeight="11925" firstSheet="8" activeTab="10"/>
  </bookViews>
  <sheets>
    <sheet name="收支预算总表" sheetId="1" r:id="rId1"/>
    <sheet name="收入预算总表" sheetId="2" r:id="rId2"/>
    <sheet name="支出预算总表" sheetId="3" r:id="rId3"/>
    <sheet name="财政拨款收支预算总表" sheetId="4" r:id="rId4"/>
    <sheet name="一般公共预算支出预算表" sheetId="5" r:id="rId5"/>
    <sheet name="一般公共预算基本支出预算表" sheetId="6" r:id="rId6"/>
    <sheet name="一般公共预算“三公”经费支出预算表" sheetId="7" r:id="rId7"/>
    <sheet name="政府性基金预算支出预算表" sheetId="8" r:id="rId8"/>
    <sheet name="项目支出预算表" sheetId="9" r:id="rId9"/>
    <sheet name="国有资本经营预算支出预算表" sheetId="10" r:id="rId10"/>
    <sheet name="项目支出绩效目标表" sheetId="11" r:id="rId11"/>
    <sheet name="部门整支出绩效目标表" sheetId="12" r:id="rId12"/>
  </sheets>
  <definedNames>
    <definedName name="_xlnm.Print_Titles" localSheetId="8">项目支出预算表!$5:$7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<sst xmlns="http://schemas.openxmlformats.org/spreadsheetml/2006/main" count="606" uniqueCount="316">
  <si>
    <t>公开01表</t>
  </si>
  <si>
    <t>收支预算总表</t>
  </si>
  <si>
    <t>部门：220_怀化市幼儿园</t>
  </si>
  <si>
    <t>单位：万元</t>
  </si>
  <si>
    <t>收      入</t>
  </si>
  <si>
    <t>支      出</t>
  </si>
  <si>
    <t>项    目</t>
  </si>
  <si>
    <t>预算数</t>
  </si>
  <si>
    <t>一、财政拨款</t>
  </si>
  <si>
    <t>一、[201]一般公共服务支出</t>
  </si>
  <si>
    <t>二、财政专户管理资金收入</t>
  </si>
  <si>
    <t>二、[202]外交支出</t>
  </si>
  <si>
    <t>三、事业收入</t>
  </si>
  <si>
    <t>三、[203]国防支出</t>
  </si>
  <si>
    <t>四、上级补助收入</t>
  </si>
  <si>
    <t>四、[204]公共安全支出</t>
  </si>
  <si>
    <t>五、事业单位经营收入</t>
  </si>
  <si>
    <t>五、[205]教育支出</t>
  </si>
  <si>
    <t>六、附属单位上缴收入</t>
  </si>
  <si>
    <t>六、[206]科学技术支出</t>
  </si>
  <si>
    <t>七、其他收入</t>
  </si>
  <si>
    <t>七、[207]文化旅游体育与传媒支出</t>
  </si>
  <si>
    <t>八、[208]社会保障和就业支出</t>
  </si>
  <si>
    <t>九、[209]社会保险基金支出</t>
  </si>
  <si>
    <t>十、[210]卫生健康支出</t>
  </si>
  <si>
    <t>十一、[211]节能环保支出</t>
  </si>
  <si>
    <t>十二、[212]城乡社区支出</t>
  </si>
  <si>
    <t>十三、[213]农林水支出</t>
  </si>
  <si>
    <t>十四、[214]交通运输支出</t>
  </si>
  <si>
    <t>十五、[215]资源勘探工业信息等支出</t>
  </si>
  <si>
    <t>十六、[216]商业服务业等支出</t>
  </si>
  <si>
    <t>十七、[217]金融支出</t>
  </si>
  <si>
    <t>十八、[219]援助其他地区支出</t>
  </si>
  <si>
    <t>十九、[220]自然资源海洋气象等支出</t>
  </si>
  <si>
    <t>二十、[221]住房保障支出</t>
  </si>
  <si>
    <t>二十一、[222]粮油物资储备支出</t>
  </si>
  <si>
    <t>二十二、[223]国有资本经营预算支出</t>
  </si>
  <si>
    <t>二十三、[224]灾害防治及应急管理支出</t>
  </si>
  <si>
    <t>二十四、[227]预备费</t>
  </si>
  <si>
    <t>二十五、[229]其他支出</t>
  </si>
  <si>
    <t>二十六、[230]转移性支出</t>
  </si>
  <si>
    <t>二十七、[231]债务还本支出</t>
  </si>
  <si>
    <t>二十八、[232]债务付息支出</t>
  </si>
  <si>
    <t>二十九、[233]债务发行费用支出</t>
  </si>
  <si>
    <t>三十、[234]抗疫特别国债安排的支出</t>
  </si>
  <si>
    <t>本年收入合计</t>
  </si>
  <si>
    <t>本年支出合计</t>
  </si>
  <si>
    <t>财政拨款结余结转</t>
  </si>
  <si>
    <t>结转下年</t>
  </si>
  <si>
    <t xml:space="preserve">  财政拨款结转</t>
  </si>
  <si>
    <t xml:space="preserve">  财政拨款结余</t>
  </si>
  <si>
    <t>财政专户结余结转</t>
  </si>
  <si>
    <t>单位资金结余结转</t>
  </si>
  <si>
    <t>收入总计</t>
  </si>
  <si>
    <t>支出总计</t>
  </si>
  <si>
    <t>公开02表</t>
  </si>
  <si>
    <t>收入预算总表</t>
  </si>
  <si>
    <t>单位</t>
  </si>
  <si>
    <t>总计</t>
  </si>
  <si>
    <t>本年收入</t>
  </si>
  <si>
    <t>上年结转</t>
  </si>
  <si>
    <t>编码</t>
  </si>
  <si>
    <t>名称</t>
  </si>
  <si>
    <t>合计</t>
  </si>
  <si>
    <t>财政拨款</t>
  </si>
  <si>
    <t>财政专户管理资金收入</t>
  </si>
  <si>
    <t>事业收入</t>
  </si>
  <si>
    <t>上级补助收入</t>
  </si>
  <si>
    <t>事业单位经营收入</t>
  </si>
  <si>
    <t>附属单位上缴收入</t>
  </si>
  <si>
    <t>其他收入</t>
  </si>
  <si>
    <t>财政专户结转结余</t>
  </si>
  <si>
    <t>小计</t>
  </si>
  <si>
    <t xml:space="preserve"> 财政拨款结转</t>
  </si>
  <si>
    <t>财政拨款结余</t>
  </si>
  <si>
    <t>总计：</t>
  </si>
  <si>
    <t>怀化市幼儿园</t>
  </si>
  <si>
    <t>公开03表</t>
  </si>
  <si>
    <t>支出预算总表</t>
  </si>
  <si>
    <t>基本支出</t>
  </si>
  <si>
    <t>项目支出</t>
  </si>
  <si>
    <t>人员类</t>
  </si>
  <si>
    <t>公用经费</t>
  </si>
  <si>
    <t>其他运转类</t>
  </si>
  <si>
    <t>特定目标类</t>
  </si>
  <si>
    <t>总计:</t>
  </si>
  <si>
    <t>220_怀化市幼儿园</t>
  </si>
  <si>
    <t xml:space="preserve">  220001</t>
  </si>
  <si>
    <t xml:space="preserve">  怀化市幼儿园</t>
  </si>
  <si>
    <t>公开04表</t>
  </si>
  <si>
    <t>财政拨款收支预算总表</t>
  </si>
  <si>
    <t>项目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</si>
  <si>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</si>
  <si>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</si>
  <si>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</si>
  <si>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</si>
  <si>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</si>
  <si>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</si>
  <si>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二、结转下年</t>
  </si>
  <si>
    <t>公开05表</t>
  </si>
  <si>
    <t>一般公共预算支出预算表</t>
  </si>
  <si>
    <t>科目编码</t>
  </si>
  <si>
    <t>科目名称</t>
  </si>
  <si>
    <t>人员经费</t>
  </si>
  <si>
    <t>205</t>
  </si>
  <si>
    <t>教育支出</t>
  </si>
  <si>
    <t xml:space="preserve">  20502</t>
  </si>
  <si>
    <t xml:space="preserve">  普通教育</t>
  </si>
  <si>
    <t xml:space="preserve">   2050201</t>
  </si>
  <si>
    <t xml:space="preserve">   学前教育</t>
  </si>
  <si>
    <t>208</t>
  </si>
  <si>
    <t>社会保障和就业支出</t>
  </si>
  <si>
    <t xml:space="preserve">  20805</t>
  </si>
  <si>
    <t xml:space="preserve">  行政事业单位养老支出</t>
  </si>
  <si>
    <t xml:space="preserve">   2080502</t>
  </si>
  <si>
    <t xml:space="preserve">   事业单位离退休</t>
  </si>
  <si>
    <t>合计：</t>
  </si>
  <si>
    <t>公开06表</t>
  </si>
  <si>
    <t>一般公共预算基本支出预算表</t>
  </si>
  <si>
    <t>部门预算支出经济分类科目</t>
  </si>
  <si>
    <t>本年一般公共预算基本支出</t>
  </si>
  <si>
    <t>301</t>
  </si>
  <si>
    <t>工资福利支出</t>
  </si>
  <si>
    <t xml:space="preserve">  30112</t>
  </si>
  <si>
    <t xml:space="preserve">  其他社会保障缴费</t>
  </si>
  <si>
    <t xml:space="preserve">  30103</t>
  </si>
  <si>
    <t xml:space="preserve">  奖金</t>
  </si>
  <si>
    <t xml:space="preserve">  30113</t>
  </si>
  <si>
    <t xml:space="preserve">  住房公积金</t>
  </si>
  <si>
    <t xml:space="preserve">  30102</t>
  </si>
  <si>
    <t xml:space="preserve">  津贴补贴</t>
  </si>
  <si>
    <t xml:space="preserve">  30106</t>
  </si>
  <si>
    <t xml:space="preserve">  伙食补助费</t>
  </si>
  <si>
    <t xml:space="preserve">  30110</t>
  </si>
  <si>
    <t xml:space="preserve">  职工基本医疗保险缴费</t>
  </si>
  <si>
    <t xml:space="preserve">  30101</t>
  </si>
  <si>
    <t xml:space="preserve">  基本工资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</si>
  <si>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</si>
  <si>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</si>
  <si>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</si>
  <si>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</si>
  <si>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>302</t>
  </si>
  <si>
    <t>商品和服务支出</t>
  </si>
  <si>
    <t xml:space="preserve">  30299</t>
  </si>
  <si>
    <t xml:space="preserve">  其他商品和服务支出</t>
  </si>
  <si>
    <t xml:space="preserve">  30228</t>
  </si>
  <si>
    <t xml:space="preserve">  工会经费</t>
  </si>
  <si>
    <t>303</t>
  </si>
  <si>
    <t>对个人和家庭的补助</t>
  </si>
  <si>
    <t xml:space="preserve">  30309</t>
  </si>
  <si>
    <t xml:space="preserve">  奖励金</t>
  </si>
  <si>
    <t xml:space="preserve">  30399</t>
  </si>
  <si>
    <t xml:space="preserve">  其他对个人和家庭的补助</t>
  </si>
  <si>
    <t>合  计</t>
  </si>
  <si>
    <t>公开07表</t>
  </si>
  <si>
    <t>一般公共预算“三公”经费支出预算表</t>
  </si>
  <si>
    <t>三公经费</t>
  </si>
  <si>
    <t>单位编码</t>
  </si>
  <si>
    <t>单位名称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</si>
  <si>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</si>
  <si>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</si>
  <si>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</si>
  <si>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</si>
  <si>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</si>
  <si>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</si>
  <si>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220</t>
  </si>
  <si>
    <t>公开08表</t>
  </si>
  <si>
    <t>政府性基金预算支出预算表</t>
  </si>
  <si>
    <t>本年政府性基金预算支出</t>
  </si>
  <si>
    <t>注：本表反映部门本年度政府性基金预算财政拨款收入、支出及结转和结余情况。</t>
  </si>
  <si>
    <t>注：当此表数据为0或空时，即本部门无此项支出，因此表中无数据。</t>
  </si>
  <si>
    <t>公开09表</t>
  </si>
  <si>
    <t>项目支出预算表</t>
  </si>
  <si>
    <t>类型</t>
  </si>
  <si>
    <t>项目名称</t>
  </si>
  <si>
    <t>项目单位(部门)</t>
  </si>
  <si>
    <t>本年拨款</t>
  </si>
  <si>
    <t>财政拨款结转</t>
  </si>
  <si>
    <t>一般公共预算</t>
  </si>
  <si>
    <t>政府性基金预算</t>
  </si>
  <si>
    <t>国有资本经营预算</t>
  </si>
  <si>
    <t>财政专户预算</t>
  </si>
  <si>
    <t>单位资金预算</t>
  </si>
  <si>
    <t>经费拨款</t>
  </si>
  <si>
    <t>纳入一般公共预算管理的非税收入拨款</t>
  </si>
  <si>
    <t xml:space="preserve">  220001_怀化市幼儿园</t>
  </si>
  <si>
    <t xml:space="preserve">   特定目标类</t>
  </si>
  <si>
    <t>教育管理成本</t>
  </si>
  <si>
    <t>2026年怀化学院实习基地建设费</t>
  </si>
  <si>
    <r>
      <rPr>
        <sz val="10"/>
        <color rgb="FF000000"/>
        <rFont val="宋体"/>
        <charset val="134"/>
      </rPr>
      <t>公开</t>
    </r>
    <r>
      <rPr>
        <sz val="10"/>
        <color rgb="FF000000"/>
        <rFont val="Arial"/>
        <charset val="134"/>
      </rPr>
      <t>10</t>
    </r>
    <r>
      <rPr>
        <sz val="10"/>
        <color rgb="FF000000"/>
        <rFont val="宋体"/>
        <charset val="134"/>
      </rPr>
      <t>表</t>
    </r>
  </si>
  <si>
    <t>国有资本经营预算支出预算表</t>
  </si>
  <si>
    <t>金额单位：万元</t>
  </si>
  <si>
    <t>本年支出</t>
  </si>
  <si>
    <t>功能分类科目编码</t>
  </si>
  <si>
    <t>栏次</t>
  </si>
  <si>
    <t>1</t>
  </si>
  <si>
    <t>2</t>
  </si>
  <si>
    <t>3</t>
  </si>
  <si>
    <t>公开11表</t>
  </si>
  <si>
    <t>项目支出绩效目标表</t>
  </si>
  <si>
    <t>单位代码</t>
  </si>
  <si>
    <t>单位（专项）名称</t>
  </si>
  <si>
    <t>预算金额</t>
  </si>
  <si>
    <t>项目目标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</si>
  <si>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</si>
  <si>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</si>
  <si>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</si>
  <si>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</si>
  <si>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</si>
  <si>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</si>
  <si>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</si>
  <si>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</si>
  <si>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</si>
  <si>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</si>
  <si>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维护教学正常运行，带动其他各项工作的开展，提高教师人数及教学质量，强化教学管理，稳定教学秩序。</t>
  </si>
  <si>
    <t>成本指标
（20分）</t>
  </si>
  <si>
    <t>经济成本指标</t>
  </si>
  <si>
    <t>考核项目支出成本控制情况。</t>
  </si>
  <si>
    <t>项目支出成本控制在预算范围内，得10分，每超出10%，扣1分，扣完为止。</t>
  </si>
  <si>
    <t>万元</t>
  </si>
  <si>
    <t>≤</t>
  </si>
  <si>
    <t>社会成本指标</t>
  </si>
  <si>
    <t>社会成本节约率</t>
  </si>
  <si>
    <t>社会成本节约率＝(计划成本-实际成本) /计划成本×100%。</t>
  </si>
  <si>
    <t>社会成本节约率≥0，得5分，每下降10%，扣0.5分，扣完为止。（如不适用，直接计分）</t>
  </si>
  <si>
    <t>%</t>
  </si>
  <si>
    <t>≥</t>
  </si>
  <si>
    <t>生态环境成本指标</t>
  </si>
  <si>
    <t>生态环境成本节约率</t>
  </si>
  <si>
    <t>生态环境成本节约率＝(计划成本-实际成本) /计划成本×100%。</t>
  </si>
  <si>
    <t>生态环境成本节约率≥0 ，得5分，每下降10%，扣0.5分，扣完为止。（如不适用，直接计分）</t>
  </si>
  <si>
    <t>产出指标（30分）</t>
  </si>
  <si>
    <t>数量指标</t>
  </si>
  <si>
    <t>学校老师人数</t>
  </si>
  <si>
    <t>按计划完成得5分，否则按实际值/计划值*指标分值计分。</t>
  </si>
  <si>
    <t>人</t>
  </si>
  <si>
    <t>学校学生人数</t>
  </si>
  <si>
    <t>开展各类活动次数</t>
  </si>
  <si>
    <t>次</t>
  </si>
  <si>
    <t>开展会议次数</t>
  </si>
  <si>
    <t>质量指标</t>
  </si>
  <si>
    <t>经费使用合规率</t>
  </si>
  <si>
    <t>=</t>
  </si>
  <si>
    <t>时效指标</t>
  </si>
  <si>
    <t>项目完成时间</t>
  </si>
  <si>
    <t>2026年12月31日前</t>
  </si>
  <si>
    <t>考核项目完成时间</t>
  </si>
  <si>
    <t>项目在2026年12月31日前完成得5分，每推迟10天扣1分，扣完为止。</t>
  </si>
  <si>
    <t>无</t>
  </si>
  <si>
    <t>定性</t>
  </si>
  <si>
    <t>效益指标（30分）</t>
  </si>
  <si>
    <t>经济效益指标</t>
  </si>
  <si>
    <t>统筹教学设备采购与维护计划，避免重复投入，延长设施使用寿命。</t>
  </si>
  <si>
    <t>效果明显</t>
  </si>
  <si>
    <t>考核项目实施对经济发展所带来的直接或间接影响情况。</t>
  </si>
  <si>
    <t>效果明显得5分，效果一般3分，否则不得分。</t>
  </si>
  <si>
    <t>社会效益指标</t>
  </si>
  <si>
    <t>保障辖区适龄儿童入园需求，尤其关注进城务工人员子女入园便利。</t>
  </si>
  <si>
    <t>考核项目实施对社会发展所带来的直接或间接影响情况。</t>
  </si>
  <si>
    <t>效果明显得10分，效果一般5分，否则不得分。</t>
  </si>
  <si>
    <t>生态效益指标</t>
  </si>
  <si>
    <t>将垃圾分类纳入幼儿实践课程，建立“班级生态角”培养责任意识。</t>
  </si>
  <si>
    <t>考核项目实施对生态环境所带来的直接或间接影响情况。</t>
  </si>
  <si>
    <t>可持续影响指标</t>
  </si>
  <si>
    <t>实施“青蓝工程”师徒制，形成骨干教师带动新教师成长的良性循环。</t>
  </si>
  <si>
    <t>考核项目实施对可持续发展所带来的直接或间接影响情况。</t>
  </si>
  <si>
    <t>满意度指标（10分）</t>
  </si>
  <si>
    <t>服务对象满意度指标</t>
  </si>
  <si>
    <t>师生满意度</t>
  </si>
  <si>
    <t>服务对象满意度90%以上得10分，每下降1%，扣0.50分，扣完为止。</t>
  </si>
  <si>
    <t>完成实习基地建设，正常开展实习活动。</t>
  </si>
  <si>
    <t>实习基地面积</t>
  </si>
  <si>
    <t>按计划完成得7.5分，否则按实际值/计划值*指标分值计分。</t>
  </si>
  <si>
    <t>平方米</t>
  </si>
  <si>
    <t>实习完成率</t>
  </si>
  <si>
    <t>项目在2026年12月31日前完成得7.5分，每推迟10天扣1分，扣完为止。</t>
  </si>
  <si>
    <t>整合学校现有教学设施、师资力量与企业实践资源，减少重复性投入，提升教育经费使用效率。</t>
  </si>
  <si>
    <t>推动高校与基础教育衔接，促进师范教育与一线教学需求对接，缓解教育行业“人才结构性短缺”问题。</t>
  </si>
  <si>
    <t>引导实习生参与绿色校园活动设计，培养生态教育意识。</t>
  </si>
  <si>
    <t>建立实习生成长档案和跟踪反馈机制，持续优化实践内容与培养路径。</t>
  </si>
  <si>
    <t>学校满意度</t>
  </si>
  <si>
    <t>公开12表</t>
  </si>
  <si>
    <t>部门整体支出绩效目标表</t>
  </si>
  <si>
    <t>年度预算申请</t>
  </si>
  <si>
    <t>部门职能职责描述</t>
  </si>
  <si>
    <t>整体绩效目标</t>
  </si>
  <si>
    <t>部门整体支出年度绩效目标</t>
  </si>
  <si>
    <t>资金总额</t>
  </si>
  <si>
    <t>按收入性质分</t>
  </si>
  <si>
    <t>按支出性质分</t>
  </si>
  <si>
    <t>政府性基金拨款</t>
  </si>
  <si>
    <t>财政专户管理资金</t>
  </si>
  <si>
    <t>单位资金</t>
  </si>
  <si>
    <t>计量单位</t>
  </si>
  <si>
    <t>指标解释</t>
  </si>
  <si>
    <t>评（扣）分标准</t>
  </si>
  <si>
    <t>怀化市幼儿园的部门职责是贯彻国家的教育方针，按照保育与教育相结合的原则，遵循幼儿身心发展特点和规律，实施德、智、体、美等方面全面发展的教育，促进幼儿身心和谐发展。同时面向幼儿家长提供科学育儿指导。</t>
  </si>
  <si>
    <t>深入贯彻关于发展学前教育的重要文件指示精神，充分发挥湖南省保育教育规范园的示范引领作用，始终坚持“文化育园、规范办园、特色兴园、队伍促园”，稳步推进各项工作快速发展。</t>
  </si>
  <si>
    <t>部门整体支出成本</t>
  </si>
  <si>
    <t>考核部门整体支出成本控制情况。</t>
  </si>
  <si>
    <t>部门整体支出成本控制在预算范围内，得10分，每超出10%，扣1分，扣完为止。</t>
  </si>
  <si>
    <t>产出指标
（30分）</t>
  </si>
  <si>
    <t>学生人数</t>
  </si>
  <si>
    <t>投保学生人数</t>
  </si>
  <si>
    <t>考核经费使用合规率情况</t>
  </si>
  <si>
    <t>经费使用合规率100%得5分，每下降1%，扣0.1分，扣完为止。</t>
  </si>
  <si>
    <t>工作完成时间</t>
  </si>
  <si>
    <t>考核整体工作完成时间</t>
  </si>
  <si>
    <t>按计划在2026年12月31日前完成得5分，每推迟10天扣1分，扣完为止。</t>
  </si>
  <si>
    <t>效益指标
（30分）</t>
  </si>
  <si>
    <t>建立教育经费动态分配模型，优先保障玩教具更新、教师培训及安全设备升级</t>
  </si>
  <si>
    <t>开设“延时服务托管班”，解决双职工家庭接送难题，保障特殊儿童随班就读权益</t>
  </si>
  <si>
    <t>将种植园改造为“生态观察实验室”，开展食农教育，实现“种植-观察-收获-烹饪”全链条实践</t>
  </si>
  <si>
    <t>实施“乡村幼师领航计划”，通过县域轮岗、课题研究培养本土化专家型教师</t>
  </si>
  <si>
    <t>家长满意度</t>
  </si>
  <si>
    <t>服务对象满意度90%以上得10分，否则按实际值/计划值*指标分值计分。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</si>
</sst>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_ "/>
  </numFmts>
  <fonts count="44">
    <font>
      <sz val="11"/>
      <color indexed="8"/>
      <name val="宋体"/>
      <charset val="1"/>
      <scheme val="minor"/>
    </font>
    <font>
      <sz val="10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b/>
      <sz val="16"/>
      <name val="SimSun"/>
      <charset val="134"/>
    </font>
    <font>
      <b/>
      <sz val="11"/>
      <name val="SimSun"/>
      <charset val="134"/>
    </font>
    <font>
      <sz val="9"/>
      <name val="SimSun"/>
      <charset val="134"/>
    </font>
    <font>
      <b/>
      <sz val="9"/>
      <name val="SimSun"/>
      <charset val="134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b/>
      <sz val="19"/>
      <name val="SimSun"/>
      <charset val="134"/>
    </font>
    <font>
      <sz val="10"/>
      <color indexed="8"/>
      <name val="Arial"/>
      <charset val="134"/>
    </font>
    <font>
      <sz val="10"/>
      <name val="Arial"/>
      <charset val="134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sz val="11"/>
      <color indexed="8"/>
      <name val="宋体"/>
      <charset val="134"/>
    </font>
    <font>
      <sz val="18"/>
      <color indexed="8"/>
      <name val="宋体"/>
      <charset val="134"/>
    </font>
    <font>
      <b/>
      <sz val="11"/>
      <color indexed="8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name val="宋体"/>
      <charset val="134"/>
    </font>
    <font>
      <b/>
      <sz val="10"/>
      <name val="SimSun"/>
      <charset val="134"/>
    </font>
    <font>
      <b/>
      <sz val="12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</font>
    <font>
      <sz val="10"/>
      <color rgb="FF000000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22"/>
        <bgColor indexed="9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22" fillId="0" borderId="0" applyFont="0" applyFill="0" applyBorder="0" applyAlignment="0" applyProtection="0">
      <alignment vertical="center"/>
    </xf>
    <xf numFmtId="44" fontId="22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42" fontId="22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2" fillId="4" borderId="24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30" fillId="0" borderId="26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5" borderId="27" applyNumberFormat="0" applyAlignment="0" applyProtection="0">
      <alignment vertical="center"/>
    </xf>
    <xf numFmtId="0" fontId="32" fillId="6" borderId="28" applyNumberFormat="0" applyAlignment="0" applyProtection="0">
      <alignment vertical="center"/>
    </xf>
    <xf numFmtId="0" fontId="33" fillId="6" borderId="27" applyNumberFormat="0" applyAlignment="0" applyProtection="0">
      <alignment vertical="center"/>
    </xf>
    <xf numFmtId="0" fontId="34" fillId="7" borderId="29" applyNumberFormat="0" applyAlignment="0" applyProtection="0">
      <alignment vertical="center"/>
    </xf>
    <xf numFmtId="0" fontId="35" fillId="0" borderId="30" applyNumberFormat="0" applyFill="0" applyAlignment="0" applyProtection="0">
      <alignment vertical="center"/>
    </xf>
    <xf numFmtId="0" fontId="36" fillId="0" borderId="31" applyNumberFormat="0" applyFill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42" fillId="0" borderId="0" applyFill="0">
      <alignment vertical="center"/>
    </xf>
  </cellStyleXfs>
  <cellXfs count="135">
    <xf numFmtId="0" fontId="0" fillId="0" borderId="0" xfId="0">
      <alignment vertical="center"/>
    </xf>
    <xf numFmtId="0" fontId="1" fillId="0" borderId="0" xfId="0" applyFont="1" applyAlignment="1"/>
    <xf numFmtId="0" fontId="2" fillId="0" borderId="0" xfId="0" applyFont="1" applyAlignment="1"/>
    <xf numFmtId="0" fontId="3" fillId="0" borderId="0" xfId="0" applyFont="1" applyAlignment="1"/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horizontal="righ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0" fontId="1" fillId="0" borderId="6" xfId="0" applyFont="1" applyBorder="1" applyAlignment="1">
      <alignment horizontal="center" vertical="center" wrapText="1"/>
    </xf>
    <xf numFmtId="0" fontId="9" fillId="0" borderId="6" xfId="49" applyFont="1" applyFill="1" applyBorder="1" applyAlignment="1">
      <alignment horizontal="center" vertical="center" wrapText="1"/>
    </xf>
    <xf numFmtId="0" fontId="9" fillId="0" borderId="6" xfId="49" applyFont="1" applyFill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left" vertical="center" wrapText="1"/>
    </xf>
    <xf numFmtId="0" fontId="8" fillId="0" borderId="6" xfId="49" applyFont="1" applyFill="1" applyBorder="1" applyAlignment="1">
      <alignment horizontal="left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8" fillId="0" borderId="0" xfId="0" applyFont="1">
      <alignment vertical="center"/>
    </xf>
    <xf numFmtId="0" fontId="10" fillId="0" borderId="0" xfId="0" applyFont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" fillId="0" borderId="14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6" xfId="0" applyFont="1" applyBorder="1">
      <alignment vertical="center"/>
    </xf>
    <xf numFmtId="0" fontId="8" fillId="0" borderId="6" xfId="0" applyFont="1" applyBorder="1" applyAlignment="1">
      <alignment vertical="center" wrapText="1"/>
    </xf>
    <xf numFmtId="0" fontId="9" fillId="0" borderId="6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12" fillId="0" borderId="0" xfId="0" applyFont="1" applyAlignment="1"/>
    <xf numFmtId="0" fontId="13" fillId="0" borderId="0" xfId="0" applyFont="1" applyAlignment="1"/>
    <xf numFmtId="0" fontId="11" fillId="0" borderId="0" xfId="0" applyFont="1" applyAlignment="1"/>
    <xf numFmtId="0" fontId="14" fillId="0" borderId="0" xfId="0" applyFont="1" applyAlignment="1"/>
    <xf numFmtId="0" fontId="13" fillId="0" borderId="0" xfId="0" applyFont="1" applyAlignment="1">
      <alignment horizontal="right"/>
    </xf>
    <xf numFmtId="0" fontId="15" fillId="0" borderId="0" xfId="0" applyFont="1">
      <alignment vertical="center"/>
    </xf>
    <xf numFmtId="0" fontId="16" fillId="0" borderId="0" xfId="0" applyFont="1" applyAlignment="1">
      <alignment horizontal="center"/>
    </xf>
    <xf numFmtId="0" fontId="8" fillId="0" borderId="0" xfId="0" applyFont="1" applyAlignment="1"/>
    <xf numFmtId="0" fontId="15" fillId="2" borderId="15" xfId="0" applyFont="1" applyFill="1" applyBorder="1" applyAlignment="1">
      <alignment horizontal="center" vertical="center" shrinkToFit="1"/>
    </xf>
    <xf numFmtId="0" fontId="15" fillId="2" borderId="16" xfId="0" applyFont="1" applyFill="1" applyBorder="1" applyAlignment="1">
      <alignment horizontal="center" vertical="center" shrinkToFit="1"/>
    </xf>
    <xf numFmtId="0" fontId="15" fillId="2" borderId="16" xfId="0" applyFont="1" applyFill="1" applyBorder="1" applyAlignment="1">
      <alignment horizontal="center" vertical="center" wrapText="1" shrinkToFit="1"/>
    </xf>
    <xf numFmtId="0" fontId="15" fillId="2" borderId="17" xfId="0" applyFont="1" applyFill="1" applyBorder="1" applyAlignment="1">
      <alignment horizontal="center" vertical="center" wrapText="1" shrinkToFit="1"/>
    </xf>
    <xf numFmtId="0" fontId="15" fillId="2" borderId="18" xfId="0" applyFont="1" applyFill="1" applyBorder="1" applyAlignment="1">
      <alignment horizontal="center" vertical="center" wrapText="1" shrinkToFit="1"/>
    </xf>
    <xf numFmtId="0" fontId="15" fillId="2" borderId="18" xfId="0" applyFont="1" applyFill="1" applyBorder="1" applyAlignment="1">
      <alignment horizontal="center" vertical="center" shrinkToFit="1"/>
    </xf>
    <xf numFmtId="0" fontId="13" fillId="2" borderId="17" xfId="0" applyFont="1" applyFill="1" applyBorder="1" applyAlignment="1">
      <alignment horizontal="center" vertical="center" wrapText="1" shrinkToFit="1"/>
    </xf>
    <xf numFmtId="0" fontId="13" fillId="2" borderId="18" xfId="0" applyFont="1" applyFill="1" applyBorder="1" applyAlignment="1">
      <alignment horizontal="center" vertical="center" wrapText="1" shrinkToFit="1"/>
    </xf>
    <xf numFmtId="0" fontId="13" fillId="2" borderId="18" xfId="0" applyFont="1" applyFill="1" applyBorder="1" applyAlignment="1">
      <alignment horizontal="center" vertical="center" shrinkToFit="1"/>
    </xf>
    <xf numFmtId="0" fontId="15" fillId="2" borderId="17" xfId="0" applyFont="1" applyFill="1" applyBorder="1" applyAlignment="1">
      <alignment horizontal="center" vertical="center"/>
    </xf>
    <xf numFmtId="0" fontId="15" fillId="2" borderId="18" xfId="0" applyFont="1" applyFill="1" applyBorder="1" applyAlignment="1">
      <alignment horizontal="center" vertical="center"/>
    </xf>
    <xf numFmtId="0" fontId="15" fillId="0" borderId="18" xfId="0" applyFont="1" applyBorder="1" applyAlignment="1">
      <alignment horizontal="right" vertical="center" shrinkToFit="1"/>
    </xf>
    <xf numFmtId="0" fontId="2" fillId="0" borderId="0" xfId="0" applyFont="1" applyAlignment="1">
      <alignment horizontal="left" vertical="center" shrinkToFit="1"/>
    </xf>
    <xf numFmtId="0" fontId="6" fillId="0" borderId="0" xfId="0" applyFont="1" applyAlignment="1">
      <alignment horizontal="right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7" fillId="0" borderId="5" xfId="0" applyFont="1" applyBorder="1" applyAlignment="1">
      <alignment horizontal="center" vertical="center" wrapText="1"/>
    </xf>
    <xf numFmtId="177" fontId="17" fillId="0" borderId="6" xfId="0" applyNumberFormat="1" applyFont="1" applyBorder="1">
      <alignment vertical="center"/>
    </xf>
    <xf numFmtId="4" fontId="7" fillId="0" borderId="19" xfId="0" applyNumberFormat="1" applyFont="1" applyBorder="1" applyAlignment="1">
      <alignment vertical="center" wrapText="1"/>
    </xf>
    <xf numFmtId="4" fontId="7" fillId="0" borderId="20" xfId="0" applyNumberFormat="1" applyFont="1" applyBorder="1" applyAlignment="1">
      <alignment vertical="center" wrapText="1"/>
    </xf>
    <xf numFmtId="4" fontId="7" fillId="0" borderId="5" xfId="0" applyNumberFormat="1" applyFont="1" applyBorder="1" applyAlignment="1">
      <alignment vertical="center" wrapText="1"/>
    </xf>
    <xf numFmtId="4" fontId="7" fillId="0" borderId="1" xfId="0" applyNumberFormat="1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177" fontId="18" fillId="0" borderId="6" xfId="0" applyNumberFormat="1" applyFont="1" applyBorder="1">
      <alignment vertical="center"/>
    </xf>
    <xf numFmtId="4" fontId="6" fillId="0" borderId="19" xfId="0" applyNumberFormat="1" applyFont="1" applyBorder="1" applyAlignment="1">
      <alignment vertical="center" wrapText="1"/>
    </xf>
    <xf numFmtId="4" fontId="7" fillId="0" borderId="4" xfId="0" applyNumberFormat="1" applyFont="1" applyBorder="1" applyAlignment="1">
      <alignment vertical="center" wrapText="1"/>
    </xf>
    <xf numFmtId="4" fontId="6" fillId="0" borderId="1" xfId="0" applyNumberFormat="1" applyFont="1" applyBorder="1" applyAlignment="1">
      <alignment vertical="center" wrapText="1"/>
    </xf>
    <xf numFmtId="177" fontId="0" fillId="0" borderId="6" xfId="0" applyNumberFormat="1" applyBorder="1">
      <alignment vertical="center"/>
    </xf>
    <xf numFmtId="4" fontId="6" fillId="0" borderId="21" xfId="0" applyNumberFormat="1" applyFont="1" applyBorder="1" applyAlignment="1">
      <alignment vertical="center" wrapText="1"/>
    </xf>
    <xf numFmtId="4" fontId="6" fillId="0" borderId="4" xfId="0" applyNumberFormat="1" applyFont="1" applyBorder="1" applyAlignment="1">
      <alignment vertical="center" wrapText="1"/>
    </xf>
    <xf numFmtId="0" fontId="6" fillId="3" borderId="1" xfId="0" applyFont="1" applyFill="1" applyBorder="1" applyAlignment="1">
      <alignment vertical="center" wrapText="1"/>
    </xf>
    <xf numFmtId="4" fontId="6" fillId="3" borderId="1" xfId="0" applyNumberFormat="1" applyFont="1" applyFill="1" applyBorder="1" applyAlignment="1">
      <alignment horizontal="right" vertical="center" wrapText="1"/>
    </xf>
    <xf numFmtId="0" fontId="19" fillId="0" borderId="0" xfId="0" applyFont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4" fontId="6" fillId="0" borderId="1" xfId="0" applyNumberFormat="1" applyFont="1" applyBorder="1" applyAlignment="1">
      <alignment horizontal="righ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3" borderId="5" xfId="0" applyFont="1" applyFill="1" applyBorder="1" applyAlignment="1">
      <alignment vertical="center" wrapText="1"/>
    </xf>
    <xf numFmtId="4" fontId="6" fillId="3" borderId="20" xfId="0" applyNumberFormat="1" applyFont="1" applyFill="1" applyBorder="1" applyAlignment="1">
      <alignment horizontal="right" vertical="center" wrapText="1"/>
    </xf>
    <xf numFmtId="4" fontId="6" fillId="0" borderId="20" xfId="0" applyNumberFormat="1" applyFont="1" applyBorder="1" applyAlignment="1">
      <alignment horizontal="right" vertical="center" wrapText="1"/>
    </xf>
    <xf numFmtId="0" fontId="18" fillId="0" borderId="0" xfId="0" applyFont="1">
      <alignment vertical="center"/>
    </xf>
    <xf numFmtId="4" fontId="6" fillId="0" borderId="22" xfId="0" applyNumberFormat="1" applyFont="1" applyBorder="1" applyAlignment="1">
      <alignment horizontal="right" vertical="center" wrapText="1"/>
    </xf>
    <xf numFmtId="4" fontId="6" fillId="3" borderId="13" xfId="0" applyNumberFormat="1" applyFont="1" applyFill="1" applyBorder="1" applyAlignment="1">
      <alignment horizontal="right" vertical="center" wrapText="1"/>
    </xf>
    <xf numFmtId="177" fontId="0" fillId="0" borderId="0" xfId="0" applyNumberFormat="1">
      <alignment vertical="center"/>
    </xf>
    <xf numFmtId="10" fontId="0" fillId="0" borderId="0" xfId="0" applyNumberFormat="1">
      <alignment vertical="center"/>
    </xf>
    <xf numFmtId="4" fontId="6" fillId="0" borderId="19" xfId="0" applyNumberFormat="1" applyFont="1" applyBorder="1" applyAlignment="1">
      <alignment horizontal="right" vertical="center" wrapText="1"/>
    </xf>
    <xf numFmtId="4" fontId="6" fillId="0" borderId="23" xfId="0" applyNumberFormat="1" applyFont="1" applyBorder="1" applyAlignment="1">
      <alignment horizontal="right" vertical="center" wrapText="1"/>
    </xf>
    <xf numFmtId="4" fontId="6" fillId="3" borderId="21" xfId="0" applyNumberFormat="1" applyFont="1" applyFill="1" applyBorder="1" applyAlignment="1">
      <alignment horizontal="right" vertical="center" wrapText="1"/>
    </xf>
    <xf numFmtId="0" fontId="20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4" fontId="6" fillId="3" borderId="4" xfId="0" applyNumberFormat="1" applyFont="1" applyFill="1" applyBorder="1" applyAlignment="1">
      <alignment horizontal="right" vertical="center" wrapText="1"/>
    </xf>
    <xf numFmtId="4" fontId="6" fillId="0" borderId="3" xfId="0" applyNumberFormat="1" applyFont="1" applyBorder="1" applyAlignment="1">
      <alignment vertical="center" wrapText="1"/>
    </xf>
    <xf numFmtId="4" fontId="6" fillId="0" borderId="2" xfId="0" applyNumberFormat="1" applyFont="1" applyBorder="1" applyAlignment="1">
      <alignment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6" fillId="0" borderId="19" xfId="0" applyFont="1" applyBorder="1" applyAlignment="1">
      <alignment vertical="center" wrapText="1"/>
    </xf>
    <xf numFmtId="0" fontId="6" fillId="0" borderId="20" xfId="0" applyFont="1" applyBorder="1" applyAlignment="1">
      <alignment vertical="center" wrapText="1"/>
    </xf>
    <xf numFmtId="4" fontId="6" fillId="0" borderId="4" xfId="0" applyNumberFormat="1" applyFont="1" applyBorder="1" applyAlignment="1">
      <alignment horizontal="right" vertical="center" wrapText="1"/>
    </xf>
    <xf numFmtId="4" fontId="6" fillId="0" borderId="2" xfId="0" applyNumberFormat="1" applyFont="1" applyBorder="1" applyAlignment="1">
      <alignment horizontal="right" vertical="center" wrapText="1"/>
    </xf>
    <xf numFmtId="0" fontId="17" fillId="0" borderId="0" xfId="0" applyFont="1">
      <alignment vertical="center"/>
    </xf>
    <xf numFmtId="0" fontId="5" fillId="0" borderId="5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4" fontId="7" fillId="0" borderId="19" xfId="0" applyNumberFormat="1" applyFont="1" applyBorder="1" applyAlignment="1">
      <alignment horizontal="right" vertical="center" wrapText="1"/>
    </xf>
    <xf numFmtId="0" fontId="7" fillId="0" borderId="5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4" fontId="7" fillId="0" borderId="20" xfId="0" applyNumberFormat="1" applyFont="1" applyBorder="1" applyAlignment="1">
      <alignment horizontal="right" vertical="center" wrapText="1"/>
    </xf>
    <xf numFmtId="4" fontId="7" fillId="0" borderId="1" xfId="0" applyNumberFormat="1" applyFont="1" applyBorder="1" applyAlignment="1">
      <alignment horizontal="right" vertical="center" wrapText="1"/>
    </xf>
    <xf numFmtId="0" fontId="6" fillId="0" borderId="1" xfId="0" applyNumberFormat="1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right" vertical="center" wrapText="1"/>
    </xf>
    <xf numFmtId="0" fontId="21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20" fillId="0" borderId="19" xfId="0" applyFont="1" applyBorder="1" applyAlignment="1">
      <alignment horizontal="center" vertical="center" wrapText="1"/>
    </xf>
    <xf numFmtId="4" fontId="7" fillId="0" borderId="4" xfId="0" applyNumberFormat="1" applyFont="1" applyBorder="1" applyAlignment="1">
      <alignment horizontal="right" vertical="center" wrapText="1"/>
    </xf>
    <xf numFmtId="0" fontId="21" fillId="0" borderId="5" xfId="0" applyFont="1" applyBorder="1" applyAlignment="1">
      <alignment horizontal="center" vertical="center" wrapText="1"/>
    </xf>
    <xf numFmtId="0" fontId="21" fillId="0" borderId="19" xfId="0" applyFont="1" applyBorder="1" applyAlignment="1">
      <alignment horizontal="center" vertical="center" wrapText="1"/>
    </xf>
    <xf numFmtId="4" fontId="0" fillId="0" borderId="0" xfId="0" applyNumberForma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tyles" Target="styles.xml"/><Relationship Id="rId14" Type="http://schemas.openxmlformats.org/officeDocument/2006/relationships/sharedStrings" Target="sharedString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52"/>
  <sheetViews>
    <sheetView topLeftCell="A35" workbookViewId="0">
      <selection activeCell="C63" sqref="C63"/>
    </sheetView>
  </sheetViews>
  <sheetFormatPr defaultColWidth="10" defaultRowHeight="13.5" outlineLevelCol="3"/>
  <cols>
    <col min="1" max="1" width="31.6666666666667" customWidth="1"/>
    <col min="2" max="2" width="16.6666666666667" customWidth="1"/>
    <col min="3" max="3" width="39.6666666666667" customWidth="1"/>
    <col min="4" max="4" width="31.1083333333333" customWidth="1"/>
    <col min="5" max="5" width="9.775" customWidth="1"/>
  </cols>
  <sheetData>
    <row r="1" ht="21.6" customHeight="1" spans="1:4">
      <c r="A1" s="6" t="s">
        <v>0</v>
      </c>
      <c r="B1" s="6"/>
      <c r="C1" s="6"/>
      <c r="D1" s="6"/>
    </row>
    <row r="2" ht="34.5" customHeight="1" spans="1:4">
      <c r="A2" s="34" t="s">
        <v>1</v>
      </c>
      <c r="B2" s="34"/>
      <c r="C2" s="34"/>
      <c r="D2" s="34"/>
    </row>
    <row r="3" ht="33.6" customHeight="1" spans="1:4">
      <c r="A3" s="126" t="s">
        <v>2</v>
      </c>
      <c r="B3" s="126"/>
      <c r="C3" s="126"/>
      <c r="D3" s="126"/>
    </row>
    <row r="4" ht="22.35" customHeight="1" spans="1:4">
      <c r="D4" s="127" t="s">
        <v>3</v>
      </c>
    </row>
    <row r="5" ht="28.5" customHeight="1" spans="1:4">
      <c r="A5" s="128" t="s">
        <v>4</v>
      </c>
      <c r="B5" s="128"/>
      <c r="C5" s="128" t="s">
        <v>5</v>
      </c>
      <c r="D5" s="128"/>
    </row>
    <row r="6" ht="31.05" customHeight="1" spans="1:4">
      <c r="A6" s="10" t="s">
        <v>6</v>
      </c>
      <c r="B6" s="129" t="s">
        <v>7</v>
      </c>
      <c r="C6" s="10" t="s">
        <v>6</v>
      </c>
      <c r="D6" s="10" t="s">
        <v>7</v>
      </c>
    </row>
    <row r="7" ht="22.8" customHeight="1" spans="1:4">
      <c r="A7" s="78" t="s">
        <v>8</v>
      </c>
      <c r="B7" s="83">
        <v>1729.879669</v>
      </c>
      <c r="C7" s="113" t="s">
        <v>9</v>
      </c>
      <c r="D7" s="91"/>
    </row>
    <row r="8" ht="22.8" customHeight="1" spans="1:4">
      <c r="A8" s="78" t="s">
        <v>10</v>
      </c>
      <c r="B8" s="83">
        <v>9.5</v>
      </c>
      <c r="C8" s="113" t="s">
        <v>11</v>
      </c>
      <c r="D8" s="91"/>
    </row>
    <row r="9" ht="22.8" customHeight="1" spans="1:4">
      <c r="A9" s="77" t="s">
        <v>12</v>
      </c>
      <c r="B9" s="114"/>
      <c r="C9" s="77" t="s">
        <v>13</v>
      </c>
      <c r="D9" s="91"/>
    </row>
    <row r="10" ht="22.8" customHeight="1" spans="1:4">
      <c r="A10" s="77" t="s">
        <v>14</v>
      </c>
      <c r="B10" s="91"/>
      <c r="C10" s="77" t="s">
        <v>15</v>
      </c>
      <c r="D10" s="115"/>
    </row>
    <row r="11" ht="22.8" customHeight="1" spans="1:4">
      <c r="A11" s="77" t="s">
        <v>16</v>
      </c>
      <c r="B11" s="91"/>
      <c r="C11" s="78" t="s">
        <v>17</v>
      </c>
      <c r="D11" s="83">
        <v>1662.313569</v>
      </c>
    </row>
    <row r="12" ht="22.8" customHeight="1" spans="1:4">
      <c r="A12" s="77" t="s">
        <v>18</v>
      </c>
      <c r="B12" s="91"/>
      <c r="C12" s="77" t="s">
        <v>19</v>
      </c>
      <c r="D12" s="114"/>
    </row>
    <row r="13" ht="22.8" customHeight="1" spans="1:4">
      <c r="A13" s="77" t="s">
        <v>20</v>
      </c>
      <c r="B13" s="91"/>
      <c r="C13" s="77" t="s">
        <v>21</v>
      </c>
      <c r="D13" s="115"/>
    </row>
    <row r="14" ht="22.8" customHeight="1" spans="1:4">
      <c r="A14" s="77"/>
      <c r="B14" s="77"/>
      <c r="C14" s="78" t="s">
        <v>22</v>
      </c>
      <c r="D14" s="83">
        <v>77.0661</v>
      </c>
    </row>
    <row r="15" ht="22.8" customHeight="1" spans="1:4">
      <c r="A15" s="77"/>
      <c r="B15" s="77"/>
      <c r="C15" s="77" t="s">
        <v>23</v>
      </c>
      <c r="D15" s="114"/>
    </row>
    <row r="16" ht="22.8" customHeight="1" spans="1:4">
      <c r="A16" s="77"/>
      <c r="B16" s="77"/>
      <c r="C16" s="77" t="s">
        <v>24</v>
      </c>
      <c r="D16" s="91"/>
    </row>
    <row r="17" ht="22.8" customHeight="1" spans="1:4">
      <c r="A17" s="77"/>
      <c r="B17" s="77"/>
      <c r="C17" s="77" t="s">
        <v>25</v>
      </c>
      <c r="D17" s="91"/>
    </row>
    <row r="18" ht="22.8" customHeight="1" spans="1:4">
      <c r="A18" s="77"/>
      <c r="B18" s="77"/>
      <c r="C18" s="77" t="s">
        <v>26</v>
      </c>
      <c r="D18" s="91"/>
    </row>
    <row r="19" ht="22.8" customHeight="1" spans="1:4">
      <c r="A19" s="77"/>
      <c r="B19" s="77"/>
      <c r="C19" s="77" t="s">
        <v>27</v>
      </c>
      <c r="D19" s="91"/>
    </row>
    <row r="20" ht="22.8" customHeight="1" spans="1:4">
      <c r="A20" s="77"/>
      <c r="B20" s="77"/>
      <c r="C20" s="77" t="s">
        <v>28</v>
      </c>
      <c r="D20" s="91"/>
    </row>
    <row r="21" ht="22.8" customHeight="1" spans="1:4">
      <c r="A21" s="77"/>
      <c r="B21" s="77"/>
      <c r="C21" s="77" t="s">
        <v>29</v>
      </c>
      <c r="D21" s="91"/>
    </row>
    <row r="22" ht="22.8" customHeight="1" spans="1:4">
      <c r="A22" s="77"/>
      <c r="B22" s="77"/>
      <c r="C22" s="77" t="s">
        <v>30</v>
      </c>
      <c r="D22" s="91"/>
    </row>
    <row r="23" ht="22.8" customHeight="1" spans="1:4">
      <c r="A23" s="77"/>
      <c r="B23" s="77"/>
      <c r="C23" s="77" t="s">
        <v>31</v>
      </c>
      <c r="D23" s="91"/>
    </row>
    <row r="24" ht="22.8" customHeight="1" spans="1:4">
      <c r="A24" s="77"/>
      <c r="B24" s="77"/>
      <c r="C24" s="77" t="s">
        <v>32</v>
      </c>
      <c r="D24" s="91"/>
    </row>
    <row r="25" ht="22.8" customHeight="1" spans="1:4">
      <c r="A25" s="77"/>
      <c r="B25" s="77"/>
      <c r="C25" s="77" t="s">
        <v>33</v>
      </c>
      <c r="D25" s="91"/>
    </row>
    <row r="26" ht="22.8" customHeight="1" spans="1:4">
      <c r="A26" s="77"/>
      <c r="B26" s="77"/>
      <c r="C26" s="77" t="s">
        <v>34</v>
      </c>
      <c r="D26" s="91"/>
    </row>
    <row r="27" ht="22.8" customHeight="1" spans="1:4">
      <c r="A27" s="77"/>
      <c r="B27" s="77"/>
      <c r="C27" s="77" t="s">
        <v>35</v>
      </c>
      <c r="D27" s="91"/>
    </row>
    <row r="28" ht="22.8" customHeight="1" spans="1:4">
      <c r="A28" s="77"/>
      <c r="B28" s="77"/>
      <c r="C28" s="77" t="s">
        <v>36</v>
      </c>
      <c r="D28" s="91"/>
    </row>
    <row r="29" ht="22.8" customHeight="1" spans="1:4">
      <c r="A29" s="77"/>
      <c r="B29" s="77"/>
      <c r="C29" s="77" t="s">
        <v>37</v>
      </c>
      <c r="D29" s="91"/>
    </row>
    <row r="30" ht="22.8" customHeight="1" spans="1:4">
      <c r="A30" s="77"/>
      <c r="B30" s="77"/>
      <c r="C30" s="77" t="s">
        <v>38</v>
      </c>
      <c r="D30" s="91"/>
    </row>
    <row r="31" ht="22.8" customHeight="1" spans="1:4">
      <c r="A31" s="77"/>
      <c r="B31" s="77"/>
      <c r="C31" s="77" t="s">
        <v>39</v>
      </c>
      <c r="D31" s="91"/>
    </row>
    <row r="32" ht="22.8" customHeight="1" spans="1:4">
      <c r="A32" s="77"/>
      <c r="B32" s="77"/>
      <c r="C32" s="77" t="s">
        <v>40</v>
      </c>
      <c r="D32" s="91"/>
    </row>
    <row r="33" ht="22.8" customHeight="1" spans="1:4">
      <c r="A33" s="77"/>
      <c r="B33" s="77"/>
      <c r="C33" s="77" t="s">
        <v>41</v>
      </c>
      <c r="D33" s="91"/>
    </row>
    <row r="34" ht="22.8" customHeight="1" spans="1:4">
      <c r="A34" s="77"/>
      <c r="B34" s="77"/>
      <c r="C34" s="77" t="s">
        <v>42</v>
      </c>
      <c r="D34" s="91"/>
    </row>
    <row r="35" ht="22.8" customHeight="1" spans="1:4">
      <c r="A35" s="77"/>
      <c r="B35" s="77"/>
      <c r="C35" s="77" t="s">
        <v>43</v>
      </c>
      <c r="D35" s="91"/>
    </row>
    <row r="36" ht="22.8" customHeight="1" spans="1:4">
      <c r="A36" s="77"/>
      <c r="B36" s="77"/>
      <c r="C36" s="77" t="s">
        <v>44</v>
      </c>
      <c r="D36" s="91"/>
    </row>
    <row r="37" ht="22.8" customHeight="1" spans="1:4">
      <c r="A37" s="77"/>
      <c r="B37" s="77"/>
      <c r="C37" s="92"/>
      <c r="D37" s="91"/>
    </row>
    <row r="38" ht="26.7" customHeight="1" spans="1:4">
      <c r="A38" s="77"/>
      <c r="B38" s="106"/>
      <c r="C38" s="77"/>
      <c r="D38" s="115"/>
    </row>
    <row r="39" ht="21.15" customHeight="1" spans="1:4">
      <c r="A39" s="110" t="s">
        <v>45</v>
      </c>
      <c r="B39" s="83">
        <v>1739.379669</v>
      </c>
      <c r="C39" s="130" t="s">
        <v>46</v>
      </c>
      <c r="D39" s="83">
        <v>1739.379669</v>
      </c>
    </row>
    <row r="40" ht="21.15" customHeight="1" spans="1:4">
      <c r="A40" s="121" t="s">
        <v>47</v>
      </c>
      <c r="B40" s="114"/>
      <c r="C40" s="8" t="s">
        <v>48</v>
      </c>
      <c r="D40" s="131"/>
    </row>
    <row r="41" ht="24.15" customHeight="1" spans="1:4">
      <c r="A41" s="121" t="s">
        <v>49</v>
      </c>
      <c r="B41" s="91"/>
      <c r="C41" s="92"/>
      <c r="D41" s="91"/>
    </row>
    <row r="42" ht="18.9" customHeight="1" spans="1:4">
      <c r="A42" s="121" t="s">
        <v>50</v>
      </c>
      <c r="B42" s="91"/>
      <c r="C42" s="92"/>
      <c r="D42" s="91"/>
    </row>
    <row r="43" ht="20.7" customHeight="1" spans="1:4">
      <c r="A43" s="121" t="s">
        <v>51</v>
      </c>
      <c r="B43" s="91"/>
      <c r="C43" s="77"/>
      <c r="D43" s="91"/>
    </row>
    <row r="44" ht="25.8" customHeight="1" spans="1:4">
      <c r="A44" s="121" t="s">
        <v>52</v>
      </c>
      <c r="B44" s="115"/>
      <c r="C44" s="77"/>
      <c r="D44" s="115"/>
    </row>
    <row r="45" ht="42.3" customHeight="1" spans="1:4">
      <c r="A45" s="132" t="s">
        <v>53</v>
      </c>
      <c r="B45" s="71">
        <v>1739.379669</v>
      </c>
      <c r="C45" s="133" t="s">
        <v>54</v>
      </c>
      <c r="D45" s="71">
        <v>1739.379669</v>
      </c>
    </row>
    <row r="47" spans="1:4">
      <c r="B47" s="97"/>
    </row>
    <row r="48" spans="1:4">
      <c r="B48" s="134"/>
    </row>
    <row r="50" spans="2:2">
      <c r="B50" s="100"/>
    </row>
    <row r="52" spans="2:2">
      <c r="B52" s="101"/>
    </row>
  </sheetData>
  <mergeCells count="4">
    <mergeCell ref="A2:D2"/>
    <mergeCell ref="A3:D3"/>
    <mergeCell ref="A5:B5"/>
    <mergeCell ref="C5:D5"/>
  </mergeCells>
  <printOptions horizontalCentered="1"/>
  <pageMargins left="0.751388888888889" right="0.393055555555556" top="0.266666666666667" bottom="0.118055555555556" header="0" footer="0"/>
  <pageSetup paperSize="9" scale="74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2"/>
  <sheetViews>
    <sheetView workbookViewId="0">
      <selection activeCell="I26" sqref="I26"/>
    </sheetView>
  </sheetViews>
  <sheetFormatPr defaultColWidth="9.10833333333333" defaultRowHeight="12.75" outlineLevelCol="7"/>
  <cols>
    <col min="1" max="3" width="3.10833333333333" style="47" customWidth="1"/>
    <col min="4" max="4" width="37.3333333333333" style="47" customWidth="1"/>
    <col min="5" max="7" width="16" style="47" customWidth="1"/>
    <col min="8" max="8" width="9.775" style="47" customWidth="1"/>
    <col min="9" max="16384" width="9.10833333333333" style="47"/>
  </cols>
  <sheetData>
    <row r="1" customHeight="1" spans="1:8">
      <c r="A1" s="48" t="s">
        <v>189</v>
      </c>
      <c r="G1" s="49"/>
      <c r="H1" s="50"/>
    </row>
    <row r="2" s="44" customFormat="1" ht="28.95" customHeight="1" spans="1:8">
      <c r="A2" s="51" t="s">
        <v>190</v>
      </c>
      <c r="B2" s="51"/>
      <c r="C2" s="51"/>
      <c r="D2" s="51"/>
      <c r="E2" s="51"/>
      <c r="F2" s="51"/>
      <c r="G2" s="51"/>
      <c r="H2" s="50"/>
    </row>
    <row r="3" customHeight="1" spans="1:8">
      <c r="G3" s="49"/>
      <c r="H3" s="50"/>
    </row>
    <row r="4" ht="24" customHeight="1" spans="1:8">
      <c r="A4" s="52" t="s">
        <v>2</v>
      </c>
      <c r="G4" s="49" t="s">
        <v>191</v>
      </c>
      <c r="H4" s="50"/>
    </row>
    <row r="5" ht="22.05" customHeight="1" spans="1:8">
      <c r="A5" s="53" t="s">
        <v>91</v>
      </c>
      <c r="B5" s="54"/>
      <c r="C5" s="54"/>
      <c r="D5" s="54"/>
      <c r="E5" s="55" t="s">
        <v>192</v>
      </c>
      <c r="F5" s="55"/>
      <c r="G5" s="55"/>
      <c r="H5" s="50"/>
    </row>
    <row r="6" ht="15.6" customHeight="1" spans="1:8">
      <c r="A6" s="56" t="s">
        <v>193</v>
      </c>
      <c r="B6" s="57"/>
      <c r="C6" s="57"/>
      <c r="D6" s="58" t="s">
        <v>102</v>
      </c>
      <c r="E6" s="57" t="s">
        <v>63</v>
      </c>
      <c r="F6" s="57" t="s">
        <v>79</v>
      </c>
      <c r="G6" s="57" t="s">
        <v>80</v>
      </c>
      <c r="H6" s="50"/>
    </row>
    <row r="7" ht="15.6" customHeight="1" spans="1:8">
      <c r="A7" s="56"/>
      <c r="B7" s="57"/>
      <c r="C7" s="57"/>
      <c r="D7" s="58"/>
      <c r="E7" s="57"/>
      <c r="F7" s="57"/>
      <c r="G7" s="57"/>
      <c r="H7" s="50"/>
    </row>
    <row r="8" ht="15.6" customHeight="1" spans="1:8">
      <c r="A8" s="59"/>
      <c r="B8" s="60"/>
      <c r="C8" s="60"/>
      <c r="D8" s="61"/>
      <c r="E8" s="57"/>
      <c r="F8" s="57"/>
      <c r="G8" s="57"/>
      <c r="H8" s="50"/>
    </row>
    <row r="9" ht="25.95" customHeight="1" spans="1:8">
      <c r="A9" s="62" t="s">
        <v>194</v>
      </c>
      <c r="B9" s="63"/>
      <c r="C9" s="63"/>
      <c r="D9" s="63"/>
      <c r="E9" s="58" t="s">
        <v>195</v>
      </c>
      <c r="F9" s="58" t="s">
        <v>196</v>
      </c>
      <c r="G9" s="58" t="s">
        <v>197</v>
      </c>
      <c r="H9" s="50"/>
    </row>
    <row r="10" ht="25.95" customHeight="1" spans="1:8">
      <c r="A10" s="62" t="s">
        <v>63</v>
      </c>
      <c r="B10" s="63"/>
      <c r="C10" s="63"/>
      <c r="D10" s="63"/>
      <c r="E10" s="64">
        <v>0</v>
      </c>
      <c r="F10" s="64">
        <v>0</v>
      </c>
      <c r="G10" s="64">
        <v>0</v>
      </c>
      <c r="H10" s="50"/>
    </row>
    <row r="11" s="45" customFormat="1" ht="15.6" customHeight="1" spans="1:8">
      <c r="A11" s="65" t="s">
        <v>170</v>
      </c>
      <c r="B11" s="65"/>
      <c r="C11" s="65"/>
      <c r="D11" s="65"/>
      <c r="E11" s="65"/>
      <c r="F11" s="65"/>
      <c r="G11" s="65"/>
      <c r="H11" s="50"/>
    </row>
    <row r="12" s="46" customFormat="1" ht="12" customHeight="1" spans="1:8">
      <c r="H12" s="50"/>
    </row>
  </sheetData>
  <mergeCells count="11">
    <mergeCell ref="A2:G2"/>
    <mergeCell ref="A5:D5"/>
    <mergeCell ref="E5:G5"/>
    <mergeCell ref="A9:D9"/>
    <mergeCell ref="A10:D10"/>
    <mergeCell ref="A11:G11"/>
    <mergeCell ref="D6:D8"/>
    <mergeCell ref="E6:E8"/>
    <mergeCell ref="F6:F8"/>
    <mergeCell ref="G6:G8"/>
    <mergeCell ref="A6:C8"/>
  </mergeCells>
  <pageMargins left="0.75" right="0.75" top="1" bottom="1" header="0.5" footer="0.5"/>
  <pageSetup paperSize="9" scale="92" fitToHeight="0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32"/>
  <sheetViews>
    <sheetView tabSelected="1" topLeftCell="A22" workbookViewId="0">
      <selection activeCell="H30" sqref="H30"/>
    </sheetView>
  </sheetViews>
  <sheetFormatPr defaultColWidth="9" defaultRowHeight="13.5"/>
  <cols>
    <col min="2" max="2" width="13.1083333333333" customWidth="1"/>
    <col min="4" max="4" width="11.2166666666667" customWidth="1"/>
    <col min="5" max="5" width="10.775" customWidth="1"/>
    <col min="6" max="6" width="14.3333333333333" customWidth="1"/>
    <col min="7" max="7" width="26.2166666666667" customWidth="1"/>
    <col min="9" max="9" width="36" customWidth="1"/>
    <col min="10" max="10" width="33.3333333333333" customWidth="1"/>
    <col min="11" max="11" width="6.775" customWidth="1"/>
    <col min="12" max="12" width="7.21666666666667" customWidth="1"/>
    <col min="13" max="13" width="5.10833333333333" customWidth="1"/>
  </cols>
  <sheetData>
    <row r="1" spans="1:13">
      <c r="A1" s="6" t="s">
        <v>198</v>
      </c>
      <c r="B1" s="6"/>
      <c r="C1" s="6"/>
      <c r="D1" s="6"/>
      <c r="F1" s="6"/>
      <c r="G1" s="6"/>
      <c r="L1" s="6"/>
    </row>
    <row r="2" ht="24" spans="1:13">
      <c r="A2" s="34" t="s">
        <v>199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</row>
    <row r="3" spans="1:13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ht="14.4" customHeight="1" spans="1:13">
      <c r="A4" s="6"/>
      <c r="B4" s="6"/>
      <c r="C4" s="6"/>
      <c r="D4" s="6"/>
      <c r="F4" s="6"/>
      <c r="G4" s="6"/>
      <c r="K4" s="35" t="s">
        <v>191</v>
      </c>
      <c r="L4" s="35"/>
      <c r="M4" s="35"/>
    </row>
    <row r="5" spans="1:13">
      <c r="A5" s="8" t="s">
        <v>200</v>
      </c>
      <c r="B5" s="8" t="s">
        <v>201</v>
      </c>
      <c r="C5" s="8" t="s">
        <v>202</v>
      </c>
      <c r="D5" s="8" t="s">
        <v>203</v>
      </c>
      <c r="E5" s="8" t="s">
        <v>204</v>
      </c>
      <c r="F5" s="8"/>
      <c r="G5" s="8"/>
      <c r="H5" s="8"/>
      <c r="I5" s="8"/>
      <c r="J5" s="8"/>
      <c r="K5" s="8"/>
      <c r="L5" s="8"/>
      <c r="M5" s="8"/>
    </row>
    <row r="6" ht="22.5" spans="1:13">
      <c r="A6" s="9"/>
      <c r="B6" s="9"/>
      <c r="C6" s="9"/>
      <c r="D6" s="9"/>
      <c r="E6" s="9" t="s">
        <v>205</v>
      </c>
      <c r="F6" s="9" t="s">
        <v>206</v>
      </c>
      <c r="G6" s="9" t="s">
        <v>207</v>
      </c>
      <c r="H6" s="9" t="s">
        <v>208</v>
      </c>
      <c r="I6" s="9" t="s">
        <v>209</v>
      </c>
      <c r="J6" s="9" t="s">
        <v>210</v>
      </c>
      <c r="K6" s="9" t="s">
        <v>211</v>
      </c>
      <c r="L6" s="9" t="s">
        <v>212</v>
      </c>
      <c r="M6" s="9" t="s">
        <v>213</v>
      </c>
    </row>
    <row r="7" s="33" customFormat="1" ht="35.4" customHeight="1" spans="1:13">
      <c r="A7" s="18">
        <v>220</v>
      </c>
      <c r="B7" s="18" t="s">
        <v>187</v>
      </c>
      <c r="C7" s="36">
        <v>303.8</v>
      </c>
      <c r="D7" s="18" t="s">
        <v>214</v>
      </c>
      <c r="E7" s="15" t="s">
        <v>215</v>
      </c>
      <c r="F7" s="19" t="s">
        <v>216</v>
      </c>
      <c r="G7" s="17" t="str">
        <f>B7</f>
        <v>教育管理成本</v>
      </c>
      <c r="H7" s="16">
        <f>C7</f>
        <v>303.8</v>
      </c>
      <c r="I7" s="17" t="s">
        <v>217</v>
      </c>
      <c r="J7" s="17" t="s">
        <v>218</v>
      </c>
      <c r="K7" s="16" t="s">
        <v>219</v>
      </c>
      <c r="L7" s="16" t="s">
        <v>220</v>
      </c>
      <c r="M7" s="37"/>
    </row>
    <row r="8" s="33" customFormat="1" ht="35.4" customHeight="1" spans="1:13">
      <c r="A8" s="18"/>
      <c r="B8" s="18"/>
      <c r="C8" s="36"/>
      <c r="D8" s="18"/>
      <c r="E8" s="15"/>
      <c r="F8" s="19" t="s">
        <v>221</v>
      </c>
      <c r="G8" s="17" t="s">
        <v>222</v>
      </c>
      <c r="H8" s="16">
        <v>0</v>
      </c>
      <c r="I8" s="17" t="s">
        <v>223</v>
      </c>
      <c r="J8" s="21" t="s">
        <v>224</v>
      </c>
      <c r="K8" s="16" t="s">
        <v>225</v>
      </c>
      <c r="L8" s="16" t="s">
        <v>226</v>
      </c>
      <c r="M8" s="37"/>
    </row>
    <row r="9" s="33" customFormat="1" ht="35.4" customHeight="1" spans="1:13">
      <c r="A9" s="18"/>
      <c r="B9" s="18"/>
      <c r="C9" s="36"/>
      <c r="D9" s="18"/>
      <c r="E9" s="15"/>
      <c r="F9" s="19" t="s">
        <v>227</v>
      </c>
      <c r="G9" s="17" t="s">
        <v>228</v>
      </c>
      <c r="H9" s="16">
        <v>0</v>
      </c>
      <c r="I9" s="17" t="s">
        <v>229</v>
      </c>
      <c r="J9" s="21" t="s">
        <v>230</v>
      </c>
      <c r="K9" s="16" t="s">
        <v>225</v>
      </c>
      <c r="L9" s="16" t="s">
        <v>226</v>
      </c>
      <c r="M9" s="37"/>
    </row>
    <row r="10" s="33" customFormat="1" ht="35.4" customHeight="1" spans="1:13">
      <c r="A10" s="18"/>
      <c r="B10" s="18"/>
      <c r="C10" s="36"/>
      <c r="D10" s="18"/>
      <c r="E10" s="22" t="s">
        <v>231</v>
      </c>
      <c r="F10" s="23" t="s">
        <v>232</v>
      </c>
      <c r="G10" s="17" t="s">
        <v>233</v>
      </c>
      <c r="H10" s="16">
        <v>85</v>
      </c>
      <c r="I10" s="24" t="str">
        <f t="shared" ref="I10:I14" si="0">"考核"&amp;G10&amp;"情况"</f>
        <v>考核学校老师人数情况</v>
      </c>
      <c r="J10" s="25" t="s">
        <v>234</v>
      </c>
      <c r="K10" s="16" t="s">
        <v>235</v>
      </c>
      <c r="L10" s="16" t="s">
        <v>226</v>
      </c>
      <c r="M10" s="37"/>
    </row>
    <row r="11" s="33" customFormat="1" ht="35.4" customHeight="1" spans="1:13">
      <c r="A11" s="18"/>
      <c r="B11" s="18"/>
      <c r="C11" s="36"/>
      <c r="D11" s="18"/>
      <c r="E11" s="26"/>
      <c r="F11" s="27"/>
      <c r="G11" s="17" t="s">
        <v>236</v>
      </c>
      <c r="H11" s="16">
        <v>750</v>
      </c>
      <c r="I11" s="24" t="str">
        <f t="shared" si="0"/>
        <v>考核学校学生人数情况</v>
      </c>
      <c r="J11" s="25" t="s">
        <v>234</v>
      </c>
      <c r="K11" s="16" t="s">
        <v>235</v>
      </c>
      <c r="L11" s="16" t="s">
        <v>226</v>
      </c>
      <c r="M11" s="37"/>
    </row>
    <row r="12" s="33" customFormat="1" ht="35.4" customHeight="1" spans="1:13">
      <c r="A12" s="18"/>
      <c r="B12" s="18"/>
      <c r="C12" s="36"/>
      <c r="D12" s="18"/>
      <c r="E12" s="26"/>
      <c r="F12" s="27"/>
      <c r="G12" s="17" t="s">
        <v>237</v>
      </c>
      <c r="H12" s="16">
        <v>11</v>
      </c>
      <c r="I12" s="24" t="str">
        <f t="shared" si="0"/>
        <v>考核开展各类活动次数情况</v>
      </c>
      <c r="J12" s="25" t="s">
        <v>234</v>
      </c>
      <c r="K12" s="16" t="s">
        <v>238</v>
      </c>
      <c r="L12" s="16" t="s">
        <v>226</v>
      </c>
      <c r="M12" s="37"/>
    </row>
    <row r="13" s="33" customFormat="1" ht="35.4" customHeight="1" spans="1:13">
      <c r="A13" s="18"/>
      <c r="B13" s="18"/>
      <c r="C13" s="36"/>
      <c r="D13" s="18"/>
      <c r="E13" s="26"/>
      <c r="F13" s="38"/>
      <c r="G13" s="17" t="s">
        <v>239</v>
      </c>
      <c r="H13" s="16">
        <v>5</v>
      </c>
      <c r="I13" s="24" t="str">
        <f t="shared" si="0"/>
        <v>考核开展会议次数情况</v>
      </c>
      <c r="J13" s="25" t="s">
        <v>234</v>
      </c>
      <c r="K13" s="16" t="s">
        <v>238</v>
      </c>
      <c r="L13" s="16" t="s">
        <v>226</v>
      </c>
      <c r="M13" s="37"/>
    </row>
    <row r="14" s="33" customFormat="1" ht="35.4" customHeight="1" spans="1:13">
      <c r="A14" s="18"/>
      <c r="B14" s="18"/>
      <c r="C14" s="36"/>
      <c r="D14" s="18"/>
      <c r="E14" s="26"/>
      <c r="F14" s="39" t="s">
        <v>240</v>
      </c>
      <c r="G14" s="17" t="s">
        <v>241</v>
      </c>
      <c r="H14" s="16">
        <v>100</v>
      </c>
      <c r="I14" s="24" t="str">
        <f t="shared" si="0"/>
        <v>考核经费使用合规率情况</v>
      </c>
      <c r="J14" s="30" t="str">
        <f>G14&amp;H14&amp;"%得5分，每下降1%，扣0.5分，扣完为止。"</f>
        <v>经费使用合规率100%得5分，每下降1%，扣0.5分，扣完为止。</v>
      </c>
      <c r="K14" s="16" t="s">
        <v>225</v>
      </c>
      <c r="L14" s="16" t="s">
        <v>242</v>
      </c>
      <c r="M14" s="37"/>
    </row>
    <row r="15" s="33" customFormat="1" ht="35.4" customHeight="1" spans="1:13">
      <c r="A15" s="18"/>
      <c r="B15" s="18"/>
      <c r="C15" s="36"/>
      <c r="D15" s="18"/>
      <c r="E15" s="31"/>
      <c r="F15" s="16" t="s">
        <v>243</v>
      </c>
      <c r="G15" s="17" t="s">
        <v>244</v>
      </c>
      <c r="H15" s="16" t="s">
        <v>245</v>
      </c>
      <c r="I15" s="17" t="s">
        <v>246</v>
      </c>
      <c r="J15" s="17" t="s">
        <v>247</v>
      </c>
      <c r="K15" s="16" t="s">
        <v>248</v>
      </c>
      <c r="L15" s="16" t="s">
        <v>249</v>
      </c>
      <c r="M15" s="40"/>
    </row>
    <row r="16" s="33" customFormat="1" ht="35.4" customHeight="1" spans="1:13">
      <c r="A16" s="18"/>
      <c r="B16" s="18"/>
      <c r="C16" s="36"/>
      <c r="D16" s="18"/>
      <c r="E16" s="15" t="s">
        <v>250</v>
      </c>
      <c r="F16" s="16" t="s">
        <v>251</v>
      </c>
      <c r="G16" s="17" t="s">
        <v>252</v>
      </c>
      <c r="H16" s="16" t="s">
        <v>253</v>
      </c>
      <c r="I16" s="17" t="s">
        <v>254</v>
      </c>
      <c r="J16" s="17" t="s">
        <v>255</v>
      </c>
      <c r="K16" s="16" t="s">
        <v>248</v>
      </c>
      <c r="L16" s="16" t="s">
        <v>249</v>
      </c>
      <c r="M16" s="41"/>
    </row>
    <row r="17" s="33" customFormat="1" ht="35.4" customHeight="1" spans="1:13">
      <c r="A17" s="18"/>
      <c r="B17" s="18"/>
      <c r="C17" s="36"/>
      <c r="D17" s="18"/>
      <c r="E17" s="15"/>
      <c r="F17" s="16" t="s">
        <v>256</v>
      </c>
      <c r="G17" s="17" t="s">
        <v>257</v>
      </c>
      <c r="H17" s="16" t="s">
        <v>253</v>
      </c>
      <c r="I17" s="17" t="s">
        <v>258</v>
      </c>
      <c r="J17" s="17" t="s">
        <v>259</v>
      </c>
      <c r="K17" s="16" t="s">
        <v>248</v>
      </c>
      <c r="L17" s="16" t="s">
        <v>249</v>
      </c>
      <c r="M17" s="40"/>
    </row>
    <row r="18" s="33" customFormat="1" ht="35.4" customHeight="1" spans="1:13">
      <c r="A18" s="18"/>
      <c r="B18" s="18"/>
      <c r="C18" s="36"/>
      <c r="D18" s="18"/>
      <c r="E18" s="15"/>
      <c r="F18" s="19" t="s">
        <v>260</v>
      </c>
      <c r="G18" s="17" t="s">
        <v>261</v>
      </c>
      <c r="H18" s="16" t="s">
        <v>253</v>
      </c>
      <c r="I18" s="17" t="s">
        <v>262</v>
      </c>
      <c r="J18" s="17" t="s">
        <v>255</v>
      </c>
      <c r="K18" s="16" t="s">
        <v>248</v>
      </c>
      <c r="L18" s="16" t="s">
        <v>249</v>
      </c>
      <c r="M18" s="37"/>
    </row>
    <row r="19" s="33" customFormat="1" ht="35.4" customHeight="1" spans="1:13">
      <c r="A19" s="18"/>
      <c r="B19" s="18"/>
      <c r="C19" s="36"/>
      <c r="D19" s="18"/>
      <c r="E19" s="15"/>
      <c r="F19" s="19" t="s">
        <v>263</v>
      </c>
      <c r="G19" s="17" t="s">
        <v>264</v>
      </c>
      <c r="H19" s="16" t="s">
        <v>253</v>
      </c>
      <c r="I19" s="17" t="s">
        <v>265</v>
      </c>
      <c r="J19" s="17" t="s">
        <v>259</v>
      </c>
      <c r="K19" s="16" t="s">
        <v>248</v>
      </c>
      <c r="L19" s="16" t="s">
        <v>249</v>
      </c>
      <c r="M19" s="37"/>
    </row>
    <row r="20" s="33" customFormat="1" ht="35.4" customHeight="1" spans="1:13">
      <c r="A20" s="18"/>
      <c r="B20" s="18"/>
      <c r="C20" s="36"/>
      <c r="D20" s="18"/>
      <c r="E20" s="15" t="s">
        <v>266</v>
      </c>
      <c r="F20" s="19" t="s">
        <v>267</v>
      </c>
      <c r="G20" s="17" t="s">
        <v>268</v>
      </c>
      <c r="H20" s="16">
        <v>90</v>
      </c>
      <c r="I20" s="24" t="str">
        <f>"考核"&amp;G20&amp;"情况"</f>
        <v>考核师生满意度情况</v>
      </c>
      <c r="J20" s="17" t="s">
        <v>269</v>
      </c>
      <c r="K20" s="16" t="s">
        <v>225</v>
      </c>
      <c r="L20" s="16" t="s">
        <v>226</v>
      </c>
      <c r="M20" s="37"/>
    </row>
    <row r="21" s="33" customFormat="1" ht="48" customHeight="1" spans="1:13">
      <c r="A21" s="18">
        <v>220</v>
      </c>
      <c r="B21" s="18" t="s">
        <v>188</v>
      </c>
      <c r="C21" s="36">
        <v>9.5</v>
      </c>
      <c r="D21" s="18" t="s">
        <v>270</v>
      </c>
      <c r="E21" s="15" t="s">
        <v>215</v>
      </c>
      <c r="F21" s="19" t="s">
        <v>216</v>
      </c>
      <c r="G21" s="17" t="str">
        <f>B21</f>
        <v>2026年怀化学院实习基地建设费</v>
      </c>
      <c r="H21" s="16">
        <f>C21</f>
        <v>9.5</v>
      </c>
      <c r="I21" s="17" t="s">
        <v>217</v>
      </c>
      <c r="J21" s="17" t="s">
        <v>218</v>
      </c>
      <c r="K21" s="16" t="s">
        <v>219</v>
      </c>
      <c r="L21" s="16" t="s">
        <v>220</v>
      </c>
      <c r="M21" s="37"/>
    </row>
    <row r="22" s="33" customFormat="1" ht="48" customHeight="1" spans="1:13">
      <c r="A22" s="18"/>
      <c r="B22" s="18"/>
      <c r="C22" s="36"/>
      <c r="D22" s="18"/>
      <c r="E22" s="15"/>
      <c r="F22" s="19" t="s">
        <v>221</v>
      </c>
      <c r="G22" s="17" t="s">
        <v>222</v>
      </c>
      <c r="H22" s="16">
        <v>0</v>
      </c>
      <c r="I22" s="17" t="s">
        <v>223</v>
      </c>
      <c r="J22" s="21" t="s">
        <v>224</v>
      </c>
      <c r="K22" s="16" t="s">
        <v>225</v>
      </c>
      <c r="L22" s="16" t="s">
        <v>226</v>
      </c>
      <c r="M22" s="37"/>
    </row>
    <row r="23" s="33" customFormat="1" ht="48" customHeight="1" spans="1:13">
      <c r="A23" s="18"/>
      <c r="B23" s="18"/>
      <c r="C23" s="36"/>
      <c r="D23" s="18"/>
      <c r="E23" s="15"/>
      <c r="F23" s="19" t="s">
        <v>227</v>
      </c>
      <c r="G23" s="17" t="s">
        <v>228</v>
      </c>
      <c r="H23" s="16">
        <v>0</v>
      </c>
      <c r="I23" s="17" t="s">
        <v>229</v>
      </c>
      <c r="J23" s="21" t="s">
        <v>230</v>
      </c>
      <c r="K23" s="16" t="s">
        <v>225</v>
      </c>
      <c r="L23" s="16" t="s">
        <v>226</v>
      </c>
      <c r="M23" s="37"/>
    </row>
    <row r="24" s="33" customFormat="1" ht="48" customHeight="1" spans="1:13">
      <c r="A24" s="18"/>
      <c r="B24" s="18"/>
      <c r="C24" s="36"/>
      <c r="D24" s="18"/>
      <c r="E24" s="15" t="s">
        <v>231</v>
      </c>
      <c r="F24" s="19" t="s">
        <v>232</v>
      </c>
      <c r="G24" s="32" t="s">
        <v>271</v>
      </c>
      <c r="H24" s="13">
        <v>4672</v>
      </c>
      <c r="I24" s="24" t="str">
        <f t="shared" ref="I24:I26" si="1">"考核"&amp;G24&amp;"情况"</f>
        <v>考核实习基地面积情况</v>
      </c>
      <c r="J24" s="25" t="s">
        <v>272</v>
      </c>
      <c r="K24" s="16" t="s">
        <v>273</v>
      </c>
      <c r="L24" s="16" t="s">
        <v>226</v>
      </c>
      <c r="M24" s="37"/>
    </row>
    <row r="25" s="33" customFormat="1" ht="48" customHeight="1" spans="1:13">
      <c r="A25" s="18"/>
      <c r="B25" s="18"/>
      <c r="C25" s="36"/>
      <c r="D25" s="18"/>
      <c r="E25" s="15"/>
      <c r="F25" s="39" t="s">
        <v>240</v>
      </c>
      <c r="G25" s="24" t="s">
        <v>274</v>
      </c>
      <c r="H25" s="42">
        <v>100</v>
      </c>
      <c r="I25" s="24" t="str">
        <f t="shared" si="1"/>
        <v>考核实习完成率情况</v>
      </c>
      <c r="J25" s="30" t="str">
        <f>G25&amp;H25&amp;"%得7.5分，每下降1%，扣5分，扣完为止。"</f>
        <v>实习完成率100%得7.5分，每下降1%，扣5分，扣完为止。</v>
      </c>
      <c r="K25" s="16" t="s">
        <v>225</v>
      </c>
      <c r="L25" s="16" t="s">
        <v>242</v>
      </c>
      <c r="M25" s="37"/>
    </row>
    <row r="26" s="33" customFormat="1" ht="48" customHeight="1" spans="1:13">
      <c r="A26" s="18"/>
      <c r="B26" s="18"/>
      <c r="C26" s="36"/>
      <c r="D26" s="18"/>
      <c r="E26" s="15"/>
      <c r="F26" s="43"/>
      <c r="G26" s="17" t="s">
        <v>241</v>
      </c>
      <c r="H26" s="16">
        <v>100</v>
      </c>
      <c r="I26" s="24" t="str">
        <f t="shared" si="1"/>
        <v>考核经费使用合规率情况</v>
      </c>
      <c r="J26" s="30" t="str">
        <f>G26&amp;H26&amp;"%得7.5分，每下降1%，扣0.5分，扣完为止。"</f>
        <v>经费使用合规率100%得7.5分，每下降1%，扣0.5分，扣完为止。</v>
      </c>
      <c r="K26" s="16" t="s">
        <v>225</v>
      </c>
      <c r="L26" s="16" t="s">
        <v>242</v>
      </c>
      <c r="M26" s="41"/>
    </row>
    <row r="27" s="33" customFormat="1" ht="48" customHeight="1" spans="1:13">
      <c r="A27" s="18"/>
      <c r="B27" s="18"/>
      <c r="C27" s="36"/>
      <c r="D27" s="18"/>
      <c r="E27" s="15"/>
      <c r="F27" s="16" t="s">
        <v>243</v>
      </c>
      <c r="G27" s="17" t="s">
        <v>244</v>
      </c>
      <c r="H27" s="16" t="s">
        <v>245</v>
      </c>
      <c r="I27" s="17" t="s">
        <v>246</v>
      </c>
      <c r="J27" s="17" t="s">
        <v>275</v>
      </c>
      <c r="K27" s="16" t="s">
        <v>248</v>
      </c>
      <c r="L27" s="16" t="s">
        <v>249</v>
      </c>
      <c r="M27" s="40"/>
    </row>
    <row r="28" s="33" customFormat="1" ht="48" customHeight="1" spans="1:13">
      <c r="A28" s="18"/>
      <c r="B28" s="18"/>
      <c r="C28" s="36"/>
      <c r="D28" s="18"/>
      <c r="E28" s="15" t="s">
        <v>250</v>
      </c>
      <c r="F28" s="16" t="s">
        <v>251</v>
      </c>
      <c r="G28" s="17" t="s">
        <v>276</v>
      </c>
      <c r="H28" s="16" t="s">
        <v>253</v>
      </c>
      <c r="I28" s="17" t="s">
        <v>254</v>
      </c>
      <c r="J28" s="17" t="s">
        <v>255</v>
      </c>
      <c r="K28" s="16" t="s">
        <v>248</v>
      </c>
      <c r="L28" s="16" t="s">
        <v>249</v>
      </c>
      <c r="M28" s="41"/>
    </row>
    <row r="29" s="33" customFormat="1" ht="48" customHeight="1" spans="1:13">
      <c r="A29" s="18"/>
      <c r="B29" s="18"/>
      <c r="C29" s="36"/>
      <c r="D29" s="18"/>
      <c r="E29" s="15"/>
      <c r="F29" s="16" t="s">
        <v>256</v>
      </c>
      <c r="G29" s="17" t="s">
        <v>277</v>
      </c>
      <c r="H29" s="16" t="s">
        <v>253</v>
      </c>
      <c r="I29" s="17" t="s">
        <v>258</v>
      </c>
      <c r="J29" s="17" t="s">
        <v>259</v>
      </c>
      <c r="K29" s="16" t="s">
        <v>248</v>
      </c>
      <c r="L29" s="16" t="s">
        <v>249</v>
      </c>
      <c r="M29" s="40"/>
    </row>
    <row r="30" s="33" customFormat="1" ht="48" customHeight="1" spans="1:13">
      <c r="A30" s="18"/>
      <c r="B30" s="18"/>
      <c r="C30" s="36"/>
      <c r="D30" s="18"/>
      <c r="E30" s="15"/>
      <c r="F30" s="19" t="s">
        <v>260</v>
      </c>
      <c r="G30" s="17" t="s">
        <v>278</v>
      </c>
      <c r="H30" s="16" t="s">
        <v>253</v>
      </c>
      <c r="I30" s="17" t="s">
        <v>262</v>
      </c>
      <c r="J30" s="17" t="s">
        <v>255</v>
      </c>
      <c r="K30" s="16" t="s">
        <v>248</v>
      </c>
      <c r="L30" s="16" t="s">
        <v>249</v>
      </c>
      <c r="M30" s="37"/>
    </row>
    <row r="31" s="33" customFormat="1" ht="48" customHeight="1" spans="1:13">
      <c r="A31" s="18"/>
      <c r="B31" s="18"/>
      <c r="C31" s="36"/>
      <c r="D31" s="18"/>
      <c r="E31" s="15"/>
      <c r="F31" s="19" t="s">
        <v>263</v>
      </c>
      <c r="G31" s="17" t="s">
        <v>279</v>
      </c>
      <c r="H31" s="16" t="s">
        <v>253</v>
      </c>
      <c r="I31" s="17" t="s">
        <v>265</v>
      </c>
      <c r="J31" s="17" t="s">
        <v>259</v>
      </c>
      <c r="K31" s="16" t="s">
        <v>248</v>
      </c>
      <c r="L31" s="16" t="s">
        <v>249</v>
      </c>
      <c r="M31" s="37"/>
    </row>
    <row r="32" s="33" customFormat="1" ht="48" customHeight="1" spans="1:13">
      <c r="A32" s="18"/>
      <c r="B32" s="18"/>
      <c r="C32" s="36"/>
      <c r="D32" s="18"/>
      <c r="E32" s="15" t="s">
        <v>266</v>
      </c>
      <c r="F32" s="19" t="s">
        <v>267</v>
      </c>
      <c r="G32" s="17" t="s">
        <v>280</v>
      </c>
      <c r="H32" s="16">
        <v>90</v>
      </c>
      <c r="I32" s="24" t="str">
        <f>"考核"&amp;G32&amp;"情况"</f>
        <v>考核学校满意度情况</v>
      </c>
      <c r="J32" s="17" t="s">
        <v>269</v>
      </c>
      <c r="K32" s="16" t="s">
        <v>225</v>
      </c>
      <c r="L32" s="16" t="s">
        <v>226</v>
      </c>
      <c r="M32" s="37"/>
    </row>
  </sheetData>
  <mergeCells count="24">
    <mergeCell ref="A2:M2"/>
    <mergeCell ref="A3:M3"/>
    <mergeCell ref="K4:M4"/>
    <mergeCell ref="E5:M5"/>
    <mergeCell ref="A5:A6"/>
    <mergeCell ref="A7:A20"/>
    <mergeCell ref="A21:A32"/>
    <mergeCell ref="B5:B6"/>
    <mergeCell ref="B7:B20"/>
    <mergeCell ref="B21:B32"/>
    <mergeCell ref="C5:C6"/>
    <mergeCell ref="C7:C20"/>
    <mergeCell ref="C21:C32"/>
    <mergeCell ref="D5:D6"/>
    <mergeCell ref="D7:D20"/>
    <mergeCell ref="D21:D32"/>
    <mergeCell ref="E7:E9"/>
    <mergeCell ref="E10:E15"/>
    <mergeCell ref="E16:E19"/>
    <mergeCell ref="E21:E23"/>
    <mergeCell ref="E24:E27"/>
    <mergeCell ref="E28:E31"/>
    <mergeCell ref="F10:F13"/>
    <mergeCell ref="F25:F26"/>
  </mergeCells>
  <pageMargins left="0.75" right="0.75" top="1" bottom="1" header="0.511805555555556" footer="0.511805555555556"/>
  <pageSetup paperSize="9" scale="71" fitToHeight="0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21"/>
  <sheetViews>
    <sheetView topLeftCell="A8" workbookViewId="0">
      <selection activeCell="P13" sqref="P13"/>
    </sheetView>
  </sheetViews>
  <sheetFormatPr defaultColWidth="7" defaultRowHeight="12"/>
  <cols>
    <col min="1" max="1" width="7.33333333333333" style="2" customWidth="1"/>
    <col min="2" max="2" width="6.33333333333333" style="2" customWidth="1"/>
    <col min="3" max="3" width="8.21666666666667" style="2" customWidth="1"/>
    <col min="4" max="4" width="8.10833333333333" style="2" customWidth="1"/>
    <col min="5" max="6" width="8.66666666666667" style="2" customWidth="1"/>
    <col min="7" max="7" width="5.10833333333333" style="2" customWidth="1"/>
    <col min="8" max="8" width="9.55833333333333" style="2" customWidth="1"/>
    <col min="9" max="9" width="8.55833333333333" style="3" customWidth="1"/>
    <col min="10" max="10" width="14.4416666666667" style="2" customWidth="1"/>
    <col min="11" max="11" width="10.8833333333333" style="2" customWidth="1"/>
    <col min="12" max="12" width="11.1083333333333" style="2" customWidth="1"/>
    <col min="13" max="13" width="11.6666666666667" style="2" customWidth="1"/>
    <col min="14" max="14" width="28.775" style="2" customWidth="1"/>
    <col min="15" max="15" width="9.775" style="2" customWidth="1"/>
    <col min="16" max="16" width="9" style="2" customWidth="1"/>
    <col min="17" max="17" width="8.66666666666667" style="2" customWidth="1"/>
    <col min="18" max="18" width="29.8833333333333" style="2" customWidth="1"/>
    <col min="19" max="19" width="35.6666666666667" style="2" customWidth="1"/>
    <col min="20" max="34" width="9" style="2" customWidth="1"/>
    <col min="35" max="16384" width="7" style="2"/>
  </cols>
  <sheetData>
    <row r="1" ht="19.95" customHeight="1" spans="1:20">
      <c r="A1" s="2" t="s">
        <v>281</v>
      </c>
    </row>
    <row r="2" customFormat="1" ht="42.3" customHeight="1" spans="1:20">
      <c r="A2" s="4" t="s">
        <v>282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customFormat="1" ht="23.25" customHeight="1" spans="1:20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</row>
    <row r="4" customFormat="1" ht="16.35" customHeight="1" spans="1:20">
      <c r="A4" s="6"/>
      <c r="B4" s="6"/>
      <c r="C4" s="6"/>
      <c r="D4" s="6"/>
      <c r="E4" s="6"/>
      <c r="F4" s="6"/>
      <c r="G4" s="6"/>
      <c r="H4" s="6"/>
      <c r="I4" s="6"/>
      <c r="J4" s="6"/>
      <c r="K4" s="6"/>
      <c r="R4" s="7" t="s">
        <v>191</v>
      </c>
      <c r="S4" s="7"/>
      <c r="T4" s="7"/>
    </row>
    <row r="5" customFormat="1" ht="18.15" customHeight="1" spans="1:20">
      <c r="A5" s="8" t="s">
        <v>157</v>
      </c>
      <c r="B5" s="8" t="s">
        <v>158</v>
      </c>
      <c r="C5" s="8" t="s">
        <v>283</v>
      </c>
      <c r="D5" s="8"/>
      <c r="E5" s="8"/>
      <c r="F5" s="8"/>
      <c r="G5" s="8"/>
      <c r="H5" s="8"/>
      <c r="I5" s="8"/>
      <c r="J5" s="9" t="s">
        <v>284</v>
      </c>
      <c r="K5" s="8" t="s">
        <v>285</v>
      </c>
      <c r="L5" s="10" t="s">
        <v>286</v>
      </c>
      <c r="M5" s="10"/>
      <c r="N5" s="10"/>
      <c r="O5" s="10"/>
      <c r="P5" s="10"/>
      <c r="Q5" s="10"/>
      <c r="R5" s="10"/>
      <c r="S5" s="10"/>
      <c r="T5" s="10"/>
    </row>
    <row r="6" customFormat="1" ht="18.9" customHeight="1" spans="1:20">
      <c r="A6" s="8"/>
      <c r="B6" s="8"/>
      <c r="C6" s="8" t="s">
        <v>287</v>
      </c>
      <c r="D6" s="8" t="s">
        <v>288</v>
      </c>
      <c r="E6" s="8"/>
      <c r="F6" s="8"/>
      <c r="G6" s="8"/>
      <c r="H6" s="8" t="s">
        <v>289</v>
      </c>
      <c r="I6" s="8"/>
      <c r="J6" s="11"/>
      <c r="K6" s="8"/>
      <c r="L6" s="10"/>
      <c r="M6" s="10"/>
      <c r="N6" s="10"/>
      <c r="O6" s="10"/>
      <c r="P6" s="10"/>
      <c r="Q6" s="10"/>
      <c r="R6" s="10"/>
      <c r="S6" s="10"/>
      <c r="T6" s="10"/>
    </row>
    <row r="7" customFormat="1" ht="31.05" customHeight="1" spans="1:20">
      <c r="A7" s="8"/>
      <c r="B7" s="8"/>
      <c r="C7" s="8"/>
      <c r="D7" s="8" t="s">
        <v>178</v>
      </c>
      <c r="E7" s="8" t="s">
        <v>290</v>
      </c>
      <c r="F7" s="8" t="s">
        <v>291</v>
      </c>
      <c r="G7" s="8" t="s">
        <v>292</v>
      </c>
      <c r="H7" s="8" t="s">
        <v>79</v>
      </c>
      <c r="I7" s="8" t="s">
        <v>80</v>
      </c>
      <c r="J7" s="12"/>
      <c r="K7" s="8"/>
      <c r="L7" s="8" t="s">
        <v>205</v>
      </c>
      <c r="M7" s="8" t="s">
        <v>206</v>
      </c>
      <c r="N7" s="8" t="s">
        <v>207</v>
      </c>
      <c r="O7" s="8" t="s">
        <v>212</v>
      </c>
      <c r="P7" s="8" t="s">
        <v>208</v>
      </c>
      <c r="Q7" s="8" t="s">
        <v>293</v>
      </c>
      <c r="R7" s="8" t="s">
        <v>294</v>
      </c>
      <c r="S7" s="8" t="s">
        <v>295</v>
      </c>
      <c r="T7" s="8" t="s">
        <v>213</v>
      </c>
    </row>
    <row r="8" s="1" customFormat="1" ht="42" customHeight="1" spans="1:20">
      <c r="A8" s="13">
        <v>220</v>
      </c>
      <c r="B8" s="13" t="s">
        <v>76</v>
      </c>
      <c r="C8" s="13">
        <v>1739.379669</v>
      </c>
      <c r="D8" s="13">
        <v>1729.879669</v>
      </c>
      <c r="E8" s="13">
        <v>0</v>
      </c>
      <c r="F8" s="13">
        <v>9.5</v>
      </c>
      <c r="G8" s="13">
        <v>0</v>
      </c>
      <c r="H8" s="14">
        <v>1426.079669</v>
      </c>
      <c r="I8" s="14">
        <v>313.3</v>
      </c>
      <c r="J8" s="13" t="s">
        <v>296</v>
      </c>
      <c r="K8" s="13" t="s">
        <v>297</v>
      </c>
      <c r="L8" s="15" t="s">
        <v>215</v>
      </c>
      <c r="M8" s="13" t="s">
        <v>251</v>
      </c>
      <c r="N8" s="13" t="s">
        <v>298</v>
      </c>
      <c r="O8" s="16" t="s">
        <v>220</v>
      </c>
      <c r="P8" s="16">
        <f>C8</f>
        <v>1739.379669</v>
      </c>
      <c r="Q8" s="13" t="s">
        <v>219</v>
      </c>
      <c r="R8" s="17" t="s">
        <v>299</v>
      </c>
      <c r="S8" s="16" t="s">
        <v>300</v>
      </c>
      <c r="T8" s="18"/>
    </row>
    <row r="9" s="1" customFormat="1" ht="42" customHeight="1" spans="1:20">
      <c r="A9" s="13"/>
      <c r="B9" s="13"/>
      <c r="C9" s="13"/>
      <c r="D9" s="13"/>
      <c r="E9" s="13"/>
      <c r="F9" s="13"/>
      <c r="G9" s="13"/>
      <c r="H9" s="14"/>
      <c r="I9" s="14"/>
      <c r="J9" s="13"/>
      <c r="K9" s="13"/>
      <c r="L9" s="15"/>
      <c r="M9" s="19" t="s">
        <v>221</v>
      </c>
      <c r="N9" s="16" t="s">
        <v>222</v>
      </c>
      <c r="O9" s="16" t="s">
        <v>226</v>
      </c>
      <c r="P9" s="16">
        <v>0</v>
      </c>
      <c r="Q9" s="20" t="s">
        <v>225</v>
      </c>
      <c r="R9" s="17" t="s">
        <v>223</v>
      </c>
      <c r="S9" s="21" t="s">
        <v>224</v>
      </c>
      <c r="T9" s="18"/>
    </row>
    <row r="10" s="1" customFormat="1" ht="35.4" customHeight="1" spans="1:20">
      <c r="A10" s="13"/>
      <c r="B10" s="13"/>
      <c r="C10" s="13"/>
      <c r="D10" s="13"/>
      <c r="E10" s="13"/>
      <c r="F10" s="13"/>
      <c r="G10" s="13"/>
      <c r="H10" s="14"/>
      <c r="I10" s="14"/>
      <c r="J10" s="13"/>
      <c r="K10" s="13"/>
      <c r="L10" s="15"/>
      <c r="M10" s="19" t="s">
        <v>227</v>
      </c>
      <c r="N10" s="16" t="s">
        <v>228</v>
      </c>
      <c r="O10" s="16" t="s">
        <v>226</v>
      </c>
      <c r="P10" s="16">
        <v>0</v>
      </c>
      <c r="Q10" s="20" t="s">
        <v>225</v>
      </c>
      <c r="R10" s="17" t="s">
        <v>229</v>
      </c>
      <c r="S10" s="21" t="s">
        <v>230</v>
      </c>
      <c r="T10" s="18"/>
    </row>
    <row r="11" s="1" customFormat="1" ht="35.4" customHeight="1" spans="1:20">
      <c r="A11" s="13"/>
      <c r="B11" s="13"/>
      <c r="C11" s="13"/>
      <c r="D11" s="13"/>
      <c r="E11" s="13"/>
      <c r="F11" s="13"/>
      <c r="G11" s="13"/>
      <c r="H11" s="14"/>
      <c r="I11" s="14"/>
      <c r="J11" s="13"/>
      <c r="K11" s="13"/>
      <c r="L11" s="22" t="s">
        <v>301</v>
      </c>
      <c r="M11" s="23" t="s">
        <v>232</v>
      </c>
      <c r="N11" s="13" t="s">
        <v>302</v>
      </c>
      <c r="O11" s="20" t="s">
        <v>226</v>
      </c>
      <c r="P11" s="19">
        <v>750</v>
      </c>
      <c r="Q11" s="13" t="s">
        <v>235</v>
      </c>
      <c r="R11" s="24" t="str">
        <f>"考核"&amp;N11&amp;"情况"</f>
        <v>考核学生人数情况</v>
      </c>
      <c r="S11" s="25" t="s">
        <v>234</v>
      </c>
      <c r="T11" s="18"/>
    </row>
    <row r="12" s="1" customFormat="1" ht="35.4" customHeight="1" spans="1:20">
      <c r="A12" s="13"/>
      <c r="B12" s="13"/>
      <c r="C12" s="13"/>
      <c r="D12" s="13"/>
      <c r="E12" s="13"/>
      <c r="F12" s="13"/>
      <c r="G12" s="13"/>
      <c r="H12" s="14"/>
      <c r="I12" s="14"/>
      <c r="J12" s="13"/>
      <c r="K12" s="13"/>
      <c r="L12" s="26"/>
      <c r="M12" s="27"/>
      <c r="N12" s="13" t="s">
        <v>233</v>
      </c>
      <c r="O12" s="20" t="s">
        <v>226</v>
      </c>
      <c r="P12" s="13">
        <v>85</v>
      </c>
      <c r="Q12" s="13" t="s">
        <v>235</v>
      </c>
      <c r="R12" s="24" t="str">
        <f>"考核"&amp;N12&amp;"情况"</f>
        <v>考核学校老师人数情况</v>
      </c>
      <c r="S12" s="25" t="s">
        <v>234</v>
      </c>
      <c r="T12" s="18"/>
    </row>
    <row r="13" s="1" customFormat="1" ht="35.4" customHeight="1" spans="1:20">
      <c r="A13" s="13"/>
      <c r="B13" s="13"/>
      <c r="C13" s="13"/>
      <c r="D13" s="13"/>
      <c r="E13" s="13"/>
      <c r="F13" s="13"/>
      <c r="G13" s="13"/>
      <c r="H13" s="14"/>
      <c r="I13" s="14"/>
      <c r="J13" s="13"/>
      <c r="K13" s="13"/>
      <c r="L13" s="26"/>
      <c r="M13" s="27"/>
      <c r="N13" s="16" t="s">
        <v>303</v>
      </c>
      <c r="O13" s="20" t="s">
        <v>226</v>
      </c>
      <c r="P13" s="19">
        <v>750</v>
      </c>
      <c r="Q13" s="13" t="s">
        <v>235</v>
      </c>
      <c r="R13" s="24" t="str">
        <f>"考核"&amp;N13&amp;"情况"</f>
        <v>考核投保学生人数情况</v>
      </c>
      <c r="S13" s="25" t="s">
        <v>234</v>
      </c>
      <c r="T13" s="18"/>
    </row>
    <row r="14" s="1" customFormat="1" ht="35.4" customHeight="1" spans="1:20">
      <c r="A14" s="13"/>
      <c r="B14" s="13"/>
      <c r="C14" s="13"/>
      <c r="D14" s="13"/>
      <c r="E14" s="13"/>
      <c r="F14" s="13"/>
      <c r="G14" s="13"/>
      <c r="H14" s="14"/>
      <c r="I14" s="14"/>
      <c r="J14" s="13"/>
      <c r="K14" s="13"/>
      <c r="L14" s="26"/>
      <c r="M14" s="28"/>
      <c r="N14" s="13" t="s">
        <v>271</v>
      </c>
      <c r="O14" s="20" t="s">
        <v>226</v>
      </c>
      <c r="P14" s="13">
        <v>4672</v>
      </c>
      <c r="Q14" s="13" t="s">
        <v>273</v>
      </c>
      <c r="R14" s="24" t="str">
        <f>"考核"&amp;N14&amp;"情况"</f>
        <v>考核实习基地面积情况</v>
      </c>
      <c r="S14" s="25" t="s">
        <v>234</v>
      </c>
      <c r="T14" s="18"/>
    </row>
    <row r="15" s="1" customFormat="1" ht="35.4" customHeight="1" spans="1:20">
      <c r="A15" s="13"/>
      <c r="B15" s="13"/>
      <c r="C15" s="13"/>
      <c r="D15" s="13"/>
      <c r="E15" s="13"/>
      <c r="F15" s="13"/>
      <c r="G15" s="13"/>
      <c r="H15" s="14"/>
      <c r="I15" s="14"/>
      <c r="J15" s="13"/>
      <c r="K15" s="13"/>
      <c r="L15" s="26"/>
      <c r="M15" s="29" t="s">
        <v>240</v>
      </c>
      <c r="N15" s="19" t="s">
        <v>241</v>
      </c>
      <c r="O15" s="19" t="s">
        <v>242</v>
      </c>
      <c r="P15" s="19">
        <v>100</v>
      </c>
      <c r="Q15" s="19" t="s">
        <v>225</v>
      </c>
      <c r="R15" s="30" t="s">
        <v>304</v>
      </c>
      <c r="S15" s="30" t="s">
        <v>305</v>
      </c>
      <c r="T15" s="18"/>
    </row>
    <row r="16" s="1" customFormat="1" ht="35.4" customHeight="1" spans="1:20">
      <c r="A16" s="13"/>
      <c r="B16" s="13"/>
      <c r="C16" s="13"/>
      <c r="D16" s="13"/>
      <c r="E16" s="13"/>
      <c r="F16" s="13"/>
      <c r="G16" s="13"/>
      <c r="H16" s="14"/>
      <c r="I16" s="14"/>
      <c r="J16" s="13"/>
      <c r="K16" s="13"/>
      <c r="L16" s="31"/>
      <c r="M16" s="13" t="s">
        <v>243</v>
      </c>
      <c r="N16" s="13" t="s">
        <v>306</v>
      </c>
      <c r="O16" s="13" t="s">
        <v>249</v>
      </c>
      <c r="P16" s="13" t="s">
        <v>245</v>
      </c>
      <c r="Q16" s="13" t="s">
        <v>248</v>
      </c>
      <c r="R16" s="32" t="s">
        <v>307</v>
      </c>
      <c r="S16" s="32" t="s">
        <v>308</v>
      </c>
      <c r="T16" s="13"/>
    </row>
    <row r="17" s="1" customFormat="1" ht="46.95" customHeight="1" spans="1:20">
      <c r="A17" s="13"/>
      <c r="B17" s="13"/>
      <c r="C17" s="13"/>
      <c r="D17" s="13"/>
      <c r="E17" s="13"/>
      <c r="F17" s="13"/>
      <c r="G17" s="13"/>
      <c r="H17" s="14"/>
      <c r="I17" s="14"/>
      <c r="J17" s="13"/>
      <c r="K17" s="13"/>
      <c r="L17" s="15" t="s">
        <v>309</v>
      </c>
      <c r="M17" s="13" t="s">
        <v>251</v>
      </c>
      <c r="N17" s="13" t="s">
        <v>310</v>
      </c>
      <c r="O17" s="13" t="s">
        <v>249</v>
      </c>
      <c r="P17" s="13" t="s">
        <v>253</v>
      </c>
      <c r="Q17" s="13" t="s">
        <v>248</v>
      </c>
      <c r="R17" s="32" t="s">
        <v>254</v>
      </c>
      <c r="S17" s="32" t="s">
        <v>255</v>
      </c>
      <c r="T17" s="13"/>
    </row>
    <row r="18" s="1" customFormat="1" ht="42" customHeight="1" spans="1:20">
      <c r="A18" s="13"/>
      <c r="B18" s="13"/>
      <c r="C18" s="13"/>
      <c r="D18" s="13"/>
      <c r="E18" s="13"/>
      <c r="F18" s="13"/>
      <c r="G18" s="13"/>
      <c r="H18" s="14"/>
      <c r="I18" s="14"/>
      <c r="J18" s="13"/>
      <c r="K18" s="13"/>
      <c r="L18" s="15"/>
      <c r="M18" s="13" t="s">
        <v>256</v>
      </c>
      <c r="N18" s="13" t="s">
        <v>311</v>
      </c>
      <c r="O18" s="13" t="s">
        <v>249</v>
      </c>
      <c r="P18" s="13" t="s">
        <v>253</v>
      </c>
      <c r="Q18" s="13" t="s">
        <v>248</v>
      </c>
      <c r="R18" s="32" t="s">
        <v>258</v>
      </c>
      <c r="S18" s="32" t="s">
        <v>259</v>
      </c>
      <c r="T18" s="13"/>
    </row>
    <row r="19" s="1" customFormat="1" ht="40.95" customHeight="1" spans="1:20">
      <c r="A19" s="13"/>
      <c r="B19" s="13"/>
      <c r="C19" s="13"/>
      <c r="D19" s="13"/>
      <c r="E19" s="13"/>
      <c r="F19" s="13"/>
      <c r="G19" s="13"/>
      <c r="H19" s="14"/>
      <c r="I19" s="14"/>
      <c r="J19" s="13"/>
      <c r="K19" s="13"/>
      <c r="L19" s="15"/>
      <c r="M19" s="13" t="s">
        <v>260</v>
      </c>
      <c r="N19" s="13" t="s">
        <v>312</v>
      </c>
      <c r="O19" s="13" t="s">
        <v>249</v>
      </c>
      <c r="P19" s="13" t="s">
        <v>253</v>
      </c>
      <c r="Q19" s="13" t="s">
        <v>248</v>
      </c>
      <c r="R19" s="32" t="s">
        <v>262</v>
      </c>
      <c r="S19" s="32" t="s">
        <v>255</v>
      </c>
      <c r="T19" s="18"/>
    </row>
    <row r="20" s="1" customFormat="1" ht="40.95" customHeight="1" spans="1:20">
      <c r="A20" s="13"/>
      <c r="B20" s="13"/>
      <c r="C20" s="13"/>
      <c r="D20" s="13"/>
      <c r="E20" s="13"/>
      <c r="F20" s="13"/>
      <c r="G20" s="13"/>
      <c r="H20" s="14"/>
      <c r="I20" s="14"/>
      <c r="J20" s="13"/>
      <c r="K20" s="13"/>
      <c r="L20" s="15"/>
      <c r="M20" s="13" t="s">
        <v>263</v>
      </c>
      <c r="N20" s="13" t="s">
        <v>313</v>
      </c>
      <c r="O20" s="13" t="s">
        <v>249</v>
      </c>
      <c r="P20" s="13" t="s">
        <v>253</v>
      </c>
      <c r="Q20" s="13" t="s">
        <v>248</v>
      </c>
      <c r="R20" s="32" t="s">
        <v>265</v>
      </c>
      <c r="S20" s="32" t="s">
        <v>259</v>
      </c>
      <c r="T20" s="18"/>
    </row>
    <row r="21" s="1" customFormat="1" ht="40.2" customHeight="1" spans="1:20">
      <c r="A21" s="13"/>
      <c r="B21" s="13"/>
      <c r="C21" s="13"/>
      <c r="D21" s="13"/>
      <c r="E21" s="13"/>
      <c r="F21" s="13"/>
      <c r="G21" s="13"/>
      <c r="H21" s="14"/>
      <c r="I21" s="14"/>
      <c r="J21" s="13"/>
      <c r="K21" s="13"/>
      <c r="L21" s="15" t="s">
        <v>266</v>
      </c>
      <c r="M21" s="13" t="s">
        <v>267</v>
      </c>
      <c r="N21" s="13" t="s">
        <v>314</v>
      </c>
      <c r="O21" s="13" t="s">
        <v>226</v>
      </c>
      <c r="P21" s="13">
        <v>90</v>
      </c>
      <c r="Q21" s="13" t="s">
        <v>225</v>
      </c>
      <c r="R21" s="24" t="str">
        <f>"考核"&amp;N21&amp;"情况"</f>
        <v>考核家长满意度情况</v>
      </c>
      <c r="S21" s="32" t="s">
        <v>315</v>
      </c>
      <c r="T21" s="18"/>
    </row>
  </sheetData>
  <mergeCells count="27">
    <mergeCell ref="A2:T2"/>
    <mergeCell ref="A3:T3"/>
    <mergeCell ref="R4:T4"/>
    <mergeCell ref="C5:I5"/>
    <mergeCell ref="D6:G6"/>
    <mergeCell ref="H6:I6"/>
    <mergeCell ref="A5:A7"/>
    <mergeCell ref="A8:A21"/>
    <mergeCell ref="B5:B7"/>
    <mergeCell ref="B8:B21"/>
    <mergeCell ref="C6:C7"/>
    <mergeCell ref="C8:C21"/>
    <mergeCell ref="D8:D21"/>
    <mergeCell ref="E8:E21"/>
    <mergeCell ref="F8:F21"/>
    <mergeCell ref="G8:G21"/>
    <mergeCell ref="H8:H21"/>
    <mergeCell ref="I8:I21"/>
    <mergeCell ref="J5:J7"/>
    <mergeCell ref="J8:J21"/>
    <mergeCell ref="K5:K7"/>
    <mergeCell ref="K8:K21"/>
    <mergeCell ref="L8:L10"/>
    <mergeCell ref="L11:L16"/>
    <mergeCell ref="L17:L20"/>
    <mergeCell ref="M11:M14"/>
    <mergeCell ref="L5:T6"/>
  </mergeCells>
  <pageMargins left="0.75" right="0.75" top="1" bottom="1" header="0.5" footer="0.5"/>
  <pageSetup paperSize="9" scale="42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0"/>
  <sheetViews>
    <sheetView workbookViewId="0">
      <selection activeCell="E16" sqref="E16"/>
    </sheetView>
  </sheetViews>
  <sheetFormatPr defaultColWidth="10" defaultRowHeight="13.5"/>
  <cols>
    <col min="1" max="1" width="6.88333333333333" customWidth="1"/>
    <col min="2" max="2" width="16.8833333333333" customWidth="1"/>
    <col min="3" max="5" width="15" customWidth="1"/>
    <col min="6" max="6" width="10.5583333333333" customWidth="1"/>
    <col min="7" max="7" width="4.10833333333333" customWidth="1"/>
    <col min="8" max="8" width="6" customWidth="1"/>
    <col min="9" max="11" width="7.10833333333333" customWidth="1"/>
    <col min="12" max="12" width="5.88333333333333" customWidth="1"/>
    <col min="13" max="13" width="6.88333333333333" customWidth="1"/>
    <col min="14" max="14" width="9.21666666666667" customWidth="1"/>
    <col min="15" max="15" width="8.33333333333333" customWidth="1"/>
    <col min="16" max="16" width="7.775" customWidth="1"/>
    <col min="17" max="17" width="11" customWidth="1"/>
    <col min="18" max="20" width="9.775" customWidth="1"/>
  </cols>
  <sheetData>
    <row r="1" ht="22.8" customHeight="1" spans="1:17">
      <c r="A1" s="6" t="s">
        <v>55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</row>
    <row r="2" ht="35.85" customHeight="1" spans="1:17">
      <c r="A2" s="34" t="s">
        <v>56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</row>
    <row r="3" ht="31.05" customHeight="1" spans="1:17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4" ht="17.25" customHeight="1" spans="1:17">
      <c r="A4" s="66" t="s">
        <v>3</v>
      </c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</row>
    <row r="5" ht="34.5" customHeight="1" spans="1:17">
      <c r="A5" s="8" t="s">
        <v>57</v>
      </c>
      <c r="B5" s="8"/>
      <c r="C5" s="8" t="s">
        <v>58</v>
      </c>
      <c r="D5" s="8" t="s">
        <v>59</v>
      </c>
      <c r="E5" s="8"/>
      <c r="F5" s="8"/>
      <c r="G5" s="8"/>
      <c r="H5" s="8"/>
      <c r="I5" s="8"/>
      <c r="J5" s="8"/>
      <c r="K5" s="8"/>
      <c r="L5" s="8" t="s">
        <v>60</v>
      </c>
      <c r="M5" s="8"/>
      <c r="N5" s="8"/>
      <c r="O5" s="8"/>
      <c r="P5" s="8"/>
      <c r="Q5" s="8"/>
    </row>
    <row r="6" ht="31.05" customHeight="1" spans="1:17">
      <c r="A6" s="8" t="s">
        <v>61</v>
      </c>
      <c r="B6" s="8" t="s">
        <v>62</v>
      </c>
      <c r="C6" s="8"/>
      <c r="D6" s="8" t="s">
        <v>63</v>
      </c>
      <c r="E6" s="8" t="s">
        <v>64</v>
      </c>
      <c r="F6" s="8" t="s">
        <v>65</v>
      </c>
      <c r="G6" s="8" t="s">
        <v>66</v>
      </c>
      <c r="H6" s="89" t="s">
        <v>67</v>
      </c>
      <c r="I6" s="89" t="s">
        <v>68</v>
      </c>
      <c r="J6" s="89" t="s">
        <v>69</v>
      </c>
      <c r="K6" s="8" t="s">
        <v>70</v>
      </c>
      <c r="L6" s="8" t="s">
        <v>63</v>
      </c>
      <c r="M6" s="8" t="s">
        <v>47</v>
      </c>
      <c r="N6" s="8"/>
      <c r="O6" s="8"/>
      <c r="P6" s="89" t="s">
        <v>71</v>
      </c>
      <c r="Q6" s="89" t="s">
        <v>52</v>
      </c>
    </row>
    <row r="7" ht="28.5" customHeight="1" spans="1:17">
      <c r="A7" s="8"/>
      <c r="B7" s="8"/>
      <c r="C7" s="9"/>
      <c r="D7" s="9"/>
      <c r="E7" s="9"/>
      <c r="F7" s="9"/>
      <c r="G7" s="8"/>
      <c r="H7" s="89"/>
      <c r="I7" s="89"/>
      <c r="J7" s="89"/>
      <c r="K7" s="8"/>
      <c r="L7" s="8"/>
      <c r="M7" s="8" t="s">
        <v>72</v>
      </c>
      <c r="N7" s="8" t="s">
        <v>73</v>
      </c>
      <c r="O7" s="8" t="s">
        <v>74</v>
      </c>
      <c r="P7" s="89"/>
      <c r="Q7" s="89"/>
    </row>
    <row r="8" ht="31.95" customHeight="1" spans="1:17">
      <c r="A8" s="8" t="s">
        <v>75</v>
      </c>
      <c r="B8" s="70"/>
      <c r="C8" s="71">
        <v>1739.379669</v>
      </c>
      <c r="D8" s="71">
        <v>1739.379669</v>
      </c>
      <c r="E8" s="71">
        <v>1729.879669</v>
      </c>
      <c r="F8" s="71">
        <v>9.5</v>
      </c>
      <c r="G8" s="123"/>
      <c r="H8" s="124"/>
      <c r="I8" s="124"/>
      <c r="J8" s="124"/>
      <c r="K8" s="124"/>
      <c r="L8" s="124"/>
      <c r="M8" s="124"/>
      <c r="N8" s="124"/>
      <c r="O8" s="124"/>
      <c r="P8" s="124"/>
      <c r="Q8" s="124"/>
    </row>
    <row r="9" ht="31.05" customHeight="1" spans="1:17">
      <c r="A9" s="89" t="s">
        <v>2</v>
      </c>
      <c r="B9" s="120"/>
      <c r="C9" s="71">
        <v>1739.379669</v>
      </c>
      <c r="D9" s="71">
        <v>1739.379669</v>
      </c>
      <c r="E9" s="71">
        <v>1729.879669</v>
      </c>
      <c r="F9" s="71">
        <v>9.5</v>
      </c>
      <c r="G9" s="123"/>
      <c r="H9" s="124"/>
      <c r="I9" s="124"/>
      <c r="J9" s="124"/>
      <c r="K9" s="124"/>
      <c r="L9" s="124"/>
      <c r="M9" s="124"/>
      <c r="N9" s="124"/>
      <c r="O9" s="124"/>
      <c r="P9" s="124"/>
      <c r="Q9" s="124"/>
    </row>
    <row r="10" ht="26.7" customHeight="1" spans="1:17">
      <c r="A10" s="125">
        <v>220001</v>
      </c>
      <c r="B10" s="122" t="s">
        <v>76</v>
      </c>
      <c r="C10" s="83">
        <v>1739.379669</v>
      </c>
      <c r="D10" s="83">
        <v>1739.379669</v>
      </c>
      <c r="E10" s="83">
        <v>1729.879669</v>
      </c>
      <c r="F10" s="83">
        <v>9.5</v>
      </c>
      <c r="G10" s="96"/>
      <c r="H10" s="91"/>
      <c r="I10" s="91"/>
      <c r="J10" s="91"/>
      <c r="K10" s="91"/>
      <c r="L10" s="91"/>
      <c r="M10" s="91"/>
      <c r="N10" s="91"/>
      <c r="O10" s="91"/>
      <c r="P10" s="91"/>
      <c r="Q10" s="91"/>
    </row>
  </sheetData>
  <mergeCells count="23">
    <mergeCell ref="A2:Q2"/>
    <mergeCell ref="A3:Q3"/>
    <mergeCell ref="A4:Q4"/>
    <mergeCell ref="A5:B5"/>
    <mergeCell ref="D5:K5"/>
    <mergeCell ref="L5:Q5"/>
    <mergeCell ref="M6:O6"/>
    <mergeCell ref="A8:B8"/>
    <mergeCell ref="A9:B9"/>
    <mergeCell ref="A6:A7"/>
    <mergeCell ref="B6:B7"/>
    <mergeCell ref="C5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P6:P7"/>
    <mergeCell ref="Q6:Q7"/>
  </mergeCells>
  <printOptions horizontalCentered="1"/>
  <pageMargins left="0.590277777777778" right="0.235416666666667" top="0.235416666666667" bottom="0.15625" header="0" footer="0"/>
  <pageSetup paperSize="9" scale="98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9"/>
  <sheetViews>
    <sheetView workbookViewId="0">
      <selection activeCell="F20" sqref="F20"/>
    </sheetView>
  </sheetViews>
  <sheetFormatPr defaultColWidth="10" defaultRowHeight="13.5"/>
  <cols>
    <col min="1" max="1" width="10" customWidth="1"/>
    <col min="2" max="2" width="25.6666666666667" customWidth="1"/>
    <col min="3" max="3" width="15.5583333333333" customWidth="1"/>
    <col min="4" max="5" width="15" customWidth="1"/>
    <col min="6" max="6" width="12.6666666666667" customWidth="1"/>
    <col min="7" max="7" width="16.3333333333333" customWidth="1"/>
    <col min="8" max="8" width="15.2166666666667" customWidth="1"/>
    <col min="9" max="9" width="16.5583333333333" customWidth="1"/>
    <col min="10" max="12" width="9.775" customWidth="1"/>
  </cols>
  <sheetData>
    <row r="1" ht="22.8" customHeight="1" spans="1:9">
      <c r="A1" s="6" t="s">
        <v>77</v>
      </c>
      <c r="B1" s="6"/>
      <c r="C1" s="6"/>
      <c r="D1" s="6"/>
      <c r="E1" s="6"/>
      <c r="F1" s="6"/>
      <c r="G1" s="6"/>
      <c r="H1" s="6"/>
      <c r="I1" s="6"/>
    </row>
    <row r="2" ht="35.85" customHeight="1" spans="1:9">
      <c r="A2" s="34" t="s">
        <v>78</v>
      </c>
      <c r="B2" s="34"/>
      <c r="C2" s="34"/>
      <c r="D2" s="34"/>
      <c r="E2" s="34"/>
      <c r="F2" s="34"/>
      <c r="G2" s="34"/>
      <c r="H2" s="34"/>
      <c r="I2" s="34"/>
    </row>
    <row r="3" ht="26.7" customHeight="1" spans="1:9">
      <c r="A3" s="5" t="s">
        <v>2</v>
      </c>
      <c r="B3" s="5"/>
      <c r="C3" s="5"/>
      <c r="D3" s="5"/>
      <c r="E3" s="5"/>
      <c r="F3" s="5"/>
      <c r="G3" s="5"/>
      <c r="H3" s="5"/>
      <c r="I3" s="5"/>
    </row>
    <row r="4" ht="16.35" customHeight="1" spans="1:9">
      <c r="A4" s="66" t="s">
        <v>3</v>
      </c>
      <c r="B4" s="66"/>
      <c r="C4" s="66"/>
      <c r="D4" s="66"/>
      <c r="E4" s="66"/>
      <c r="F4" s="66"/>
      <c r="G4" s="66"/>
      <c r="H4" s="66"/>
      <c r="I4" s="66"/>
    </row>
    <row r="5" ht="22.95" customHeight="1" spans="1:9">
      <c r="A5" s="8" t="s">
        <v>57</v>
      </c>
      <c r="B5" s="8"/>
      <c r="C5" s="8" t="s">
        <v>58</v>
      </c>
      <c r="D5" s="8" t="s">
        <v>79</v>
      </c>
      <c r="E5" s="8"/>
      <c r="F5" s="8"/>
      <c r="G5" s="8" t="s">
        <v>80</v>
      </c>
      <c r="H5" s="8"/>
      <c r="I5" s="8"/>
    </row>
    <row r="6" ht="25.35" customHeight="1" spans="1:9">
      <c r="A6" s="8" t="s">
        <v>61</v>
      </c>
      <c r="B6" s="8" t="s">
        <v>62</v>
      </c>
      <c r="C6" s="9"/>
      <c r="D6" s="9" t="s">
        <v>63</v>
      </c>
      <c r="E6" s="9" t="s">
        <v>81</v>
      </c>
      <c r="F6" s="9" t="s">
        <v>82</v>
      </c>
      <c r="G6" s="9" t="s">
        <v>63</v>
      </c>
      <c r="H6" s="8" t="s">
        <v>83</v>
      </c>
      <c r="I6" s="9" t="s">
        <v>84</v>
      </c>
    </row>
    <row r="7" ht="25.05" customHeight="1" spans="1:9">
      <c r="A7" s="8" t="s">
        <v>85</v>
      </c>
      <c r="B7" s="70"/>
      <c r="C7" s="71">
        <v>1739.379669</v>
      </c>
      <c r="D7" s="71">
        <v>1426.079669</v>
      </c>
      <c r="E7" s="71">
        <v>1392.586277</v>
      </c>
      <c r="F7" s="71">
        <v>33.493392</v>
      </c>
      <c r="G7" s="71">
        <v>313.3</v>
      </c>
      <c r="H7" s="119"/>
      <c r="I7" s="71">
        <v>313.3</v>
      </c>
    </row>
    <row r="8" ht="26.1" customHeight="1" spans="1:9">
      <c r="A8" s="89" t="s">
        <v>86</v>
      </c>
      <c r="B8" s="120"/>
      <c r="C8" s="71">
        <v>1739.379669</v>
      </c>
      <c r="D8" s="71">
        <v>1426.079669</v>
      </c>
      <c r="E8" s="71">
        <v>1392.586277</v>
      </c>
      <c r="F8" s="71">
        <v>33.493392</v>
      </c>
      <c r="G8" s="71">
        <v>313.3</v>
      </c>
      <c r="H8" s="119"/>
      <c r="I8" s="71">
        <v>313.3</v>
      </c>
    </row>
    <row r="9" ht="26.7" customHeight="1" spans="1:9">
      <c r="A9" s="121" t="s">
        <v>87</v>
      </c>
      <c r="B9" s="122" t="s">
        <v>88</v>
      </c>
      <c r="C9" s="83">
        <v>1739.379669</v>
      </c>
      <c r="D9" s="83">
        <v>1426.079669</v>
      </c>
      <c r="E9" s="83">
        <v>1392.586277</v>
      </c>
      <c r="F9" s="83">
        <v>33.493392</v>
      </c>
      <c r="G9" s="83">
        <v>313.3</v>
      </c>
      <c r="H9" s="102"/>
      <c r="I9" s="83">
        <v>313.3</v>
      </c>
    </row>
  </sheetData>
  <mergeCells count="9">
    <mergeCell ref="A2:I2"/>
    <mergeCell ref="A3:I3"/>
    <mergeCell ref="A4:I4"/>
    <mergeCell ref="A5:B5"/>
    <mergeCell ref="D5:F5"/>
    <mergeCell ref="G5:I5"/>
    <mergeCell ref="A7:B7"/>
    <mergeCell ref="A8:B8"/>
    <mergeCell ref="C5:C6"/>
  </mergeCells>
  <pageMargins left="0.786805555555556" right="0.235416666666667" top="0.235416666666667" bottom="0.15625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43"/>
  <sheetViews>
    <sheetView topLeftCell="A25" workbookViewId="0">
      <selection activeCell="H12" sqref="H12"/>
    </sheetView>
  </sheetViews>
  <sheetFormatPr defaultColWidth="10" defaultRowHeight="13.5" outlineLevelCol="6"/>
  <cols>
    <col min="1" max="1" width="22.6666666666667" customWidth="1"/>
    <col min="2" max="2" width="31.8833333333333" customWidth="1"/>
    <col min="3" max="3" width="33" customWidth="1"/>
    <col min="4" max="4" width="19.4416666666667" customWidth="1"/>
    <col min="5" max="5" width="9.775" customWidth="1"/>
  </cols>
  <sheetData>
    <row r="1" ht="17.25" customHeight="1" spans="1:7">
      <c r="A1" s="6" t="s">
        <v>89</v>
      </c>
      <c r="B1" s="6"/>
      <c r="C1" s="6"/>
      <c r="D1" s="6"/>
    </row>
    <row r="2" ht="60.3" customHeight="1" spans="1:7">
      <c r="A2" s="34" t="s">
        <v>90</v>
      </c>
      <c r="B2" s="34"/>
      <c r="C2" s="34"/>
      <c r="D2" s="34"/>
    </row>
    <row r="3" ht="22.8" customHeight="1" spans="1:7">
      <c r="A3" s="5" t="s">
        <v>2</v>
      </c>
      <c r="B3" s="5"/>
      <c r="C3" s="5"/>
      <c r="D3" s="5"/>
    </row>
    <row r="4" ht="16.35" customHeight="1" spans="1:7">
      <c r="A4" s="66" t="s">
        <v>3</v>
      </c>
      <c r="B4" s="66"/>
      <c r="C4" s="66"/>
      <c r="D4" s="66"/>
    </row>
    <row r="5" ht="31.95" customHeight="1" spans="1:7">
      <c r="A5" s="10" t="s">
        <v>4</v>
      </c>
      <c r="B5" s="10"/>
      <c r="C5" s="10" t="s">
        <v>5</v>
      </c>
      <c r="D5" s="10"/>
    </row>
    <row r="6" ht="21.6" customHeight="1" spans="1:7">
      <c r="A6" s="105" t="s">
        <v>91</v>
      </c>
      <c r="B6" s="111" t="s">
        <v>7</v>
      </c>
      <c r="C6" s="105" t="s">
        <v>91</v>
      </c>
      <c r="D6" s="111" t="s">
        <v>7</v>
      </c>
    </row>
    <row r="7" ht="21.15" customHeight="1" spans="1:7">
      <c r="A7" s="78" t="s">
        <v>92</v>
      </c>
      <c r="B7" s="71">
        <v>1729.879669</v>
      </c>
      <c r="C7" s="112" t="s">
        <v>93</v>
      </c>
      <c r="D7" s="71">
        <v>1729.879669</v>
      </c>
    </row>
    <row r="8" ht="26.1" customHeight="1" spans="1:7">
      <c r="A8" s="78" t="s">
        <v>94</v>
      </c>
      <c r="B8" s="83">
        <v>1729.879669</v>
      </c>
      <c r="C8" s="113" t="s">
        <v>9</v>
      </c>
      <c r="D8" s="114"/>
    </row>
    <row r="9" ht="26.1" customHeight="1" spans="1:7">
      <c r="A9" s="77" t="s">
        <v>95</v>
      </c>
      <c r="B9" s="114"/>
      <c r="C9" s="77" t="s">
        <v>11</v>
      </c>
      <c r="D9" s="91"/>
    </row>
    <row r="10" ht="26.1" customHeight="1" spans="1:7">
      <c r="A10" s="77" t="s">
        <v>96</v>
      </c>
      <c r="B10" s="91"/>
      <c r="C10" s="77" t="s">
        <v>13</v>
      </c>
      <c r="D10" s="91"/>
    </row>
    <row r="11" ht="26.1" customHeight="1" spans="1:7">
      <c r="A11" s="77" t="s">
        <v>97</v>
      </c>
      <c r="B11" s="75"/>
      <c r="C11" s="77" t="s">
        <v>15</v>
      </c>
      <c r="D11" s="115"/>
      <c r="G11" s="101"/>
    </row>
    <row r="12" ht="26.1" customHeight="1" spans="1:7">
      <c r="A12" s="77" t="s">
        <v>94</v>
      </c>
      <c r="B12" s="91"/>
      <c r="C12" s="78" t="s">
        <v>17</v>
      </c>
      <c r="D12" s="83">
        <v>1652.813569</v>
      </c>
      <c r="G12" s="101"/>
    </row>
    <row r="13" ht="26.1" customHeight="1" spans="1:7">
      <c r="A13" s="77" t="s">
        <v>95</v>
      </c>
      <c r="B13" s="91"/>
      <c r="C13" s="77" t="s">
        <v>19</v>
      </c>
      <c r="D13" s="114"/>
      <c r="G13" s="101"/>
    </row>
    <row r="14" ht="26.1" customHeight="1" spans="1:7">
      <c r="A14" s="77" t="s">
        <v>96</v>
      </c>
      <c r="B14" s="91"/>
      <c r="C14" s="77" t="s">
        <v>21</v>
      </c>
      <c r="D14" s="115"/>
      <c r="G14" s="101"/>
    </row>
    <row r="15" ht="26.1" customHeight="1" spans="1:7">
      <c r="A15" s="77"/>
      <c r="B15" s="82"/>
      <c r="C15" s="78" t="s">
        <v>22</v>
      </c>
      <c r="D15" s="83">
        <v>77.0661</v>
      </c>
      <c r="G15" s="101"/>
    </row>
    <row r="16" ht="26.1" customHeight="1" spans="1:7">
      <c r="A16" s="77"/>
      <c r="B16" s="82"/>
      <c r="C16" s="77" t="s">
        <v>23</v>
      </c>
      <c r="D16" s="114"/>
    </row>
    <row r="17" ht="26.1" customHeight="1" spans="1:4">
      <c r="A17" s="77"/>
      <c r="B17" s="82"/>
      <c r="C17" s="77" t="s">
        <v>24</v>
      </c>
      <c r="D17" s="91"/>
    </row>
    <row r="18" ht="26.1" customHeight="1" spans="1:4">
      <c r="A18" s="77"/>
      <c r="B18" s="82"/>
      <c r="C18" s="77" t="s">
        <v>25</v>
      </c>
      <c r="D18" s="91"/>
    </row>
    <row r="19" ht="26.1" customHeight="1" spans="1:4">
      <c r="A19" s="77"/>
      <c r="B19" s="82"/>
      <c r="C19" s="77" t="s">
        <v>26</v>
      </c>
      <c r="D19" s="91"/>
    </row>
    <row r="20" ht="26.1" customHeight="1" spans="1:4">
      <c r="A20" s="77"/>
      <c r="B20" s="77"/>
      <c r="C20" s="77" t="s">
        <v>27</v>
      </c>
      <c r="D20" s="91"/>
    </row>
    <row r="21" ht="26.1" customHeight="1" spans="1:4">
      <c r="A21" s="77"/>
      <c r="B21" s="77"/>
      <c r="C21" s="77" t="s">
        <v>28</v>
      </c>
      <c r="D21" s="91"/>
    </row>
    <row r="22" ht="26.1" customHeight="1" spans="1:4">
      <c r="A22" s="77"/>
      <c r="B22" s="77"/>
      <c r="C22" s="77" t="s">
        <v>29</v>
      </c>
      <c r="D22" s="91"/>
    </row>
    <row r="23" ht="26.1" customHeight="1" spans="1:4">
      <c r="A23" s="77"/>
      <c r="B23" s="77"/>
      <c r="C23" s="77" t="s">
        <v>30</v>
      </c>
      <c r="D23" s="91"/>
    </row>
    <row r="24" ht="26.1" customHeight="1" spans="1:4">
      <c r="A24" s="77"/>
      <c r="B24" s="77"/>
      <c r="C24" s="77" t="s">
        <v>31</v>
      </c>
      <c r="D24" s="91"/>
    </row>
    <row r="25" ht="26.1" customHeight="1" spans="1:4">
      <c r="A25" s="77"/>
      <c r="B25" s="77"/>
      <c r="C25" s="77" t="s">
        <v>32</v>
      </c>
      <c r="D25" s="91"/>
    </row>
    <row r="26" ht="26.1" customHeight="1" spans="1:4">
      <c r="A26" s="77"/>
      <c r="B26" s="77"/>
      <c r="C26" s="77" t="s">
        <v>33</v>
      </c>
      <c r="D26" s="91"/>
    </row>
    <row r="27" ht="26.1" customHeight="1" spans="1:4">
      <c r="A27" s="77"/>
      <c r="B27" s="77"/>
      <c r="C27" s="77" t="s">
        <v>34</v>
      </c>
      <c r="D27" s="91"/>
    </row>
    <row r="28" ht="26.1" customHeight="1" spans="1:4">
      <c r="A28" s="77"/>
      <c r="B28" s="77"/>
      <c r="C28" s="77" t="s">
        <v>35</v>
      </c>
      <c r="D28" s="91"/>
    </row>
    <row r="29" ht="26.1" customHeight="1" spans="1:4">
      <c r="A29" s="77"/>
      <c r="B29" s="77"/>
      <c r="C29" s="77" t="s">
        <v>36</v>
      </c>
      <c r="D29" s="91"/>
    </row>
    <row r="30" ht="26.1" customHeight="1" spans="1:4">
      <c r="A30" s="77"/>
      <c r="B30" s="77"/>
      <c r="C30" s="77" t="s">
        <v>37</v>
      </c>
      <c r="D30" s="91"/>
    </row>
    <row r="31" ht="26.1" customHeight="1" spans="1:4">
      <c r="A31" s="77"/>
      <c r="B31" s="77"/>
      <c r="C31" s="77" t="s">
        <v>38</v>
      </c>
      <c r="D31" s="91"/>
    </row>
    <row r="32" ht="26.1" customHeight="1" spans="1:4">
      <c r="A32" s="77"/>
      <c r="B32" s="77"/>
      <c r="C32" s="77" t="s">
        <v>39</v>
      </c>
      <c r="D32" s="91"/>
    </row>
    <row r="33" ht="26.1" customHeight="1" spans="1:7">
      <c r="A33" s="77"/>
      <c r="B33" s="77"/>
      <c r="C33" s="77" t="s">
        <v>40</v>
      </c>
      <c r="D33" s="91"/>
    </row>
    <row r="34" ht="26.1" customHeight="1" spans="1:7">
      <c r="A34" s="77"/>
      <c r="B34" s="77"/>
      <c r="C34" s="77" t="s">
        <v>41</v>
      </c>
      <c r="D34" s="91"/>
    </row>
    <row r="35" ht="26.1" customHeight="1" spans="1:7">
      <c r="A35" s="77"/>
      <c r="B35" s="77"/>
      <c r="C35" s="77" t="s">
        <v>42</v>
      </c>
      <c r="D35" s="91"/>
    </row>
    <row r="36" ht="26.1" customHeight="1" spans="1:7">
      <c r="A36" s="77"/>
      <c r="B36" s="77"/>
      <c r="C36" s="77" t="s">
        <v>43</v>
      </c>
      <c r="D36" s="91"/>
    </row>
    <row r="37" ht="26.1" customHeight="1" spans="1:7">
      <c r="A37" s="77"/>
      <c r="B37" s="77"/>
      <c r="C37" s="77" t="s">
        <v>44</v>
      </c>
      <c r="D37" s="91"/>
    </row>
    <row r="38" ht="26.1" customHeight="1" spans="1:7">
      <c r="A38" s="77"/>
      <c r="B38" s="77"/>
      <c r="C38" s="77"/>
      <c r="D38" s="77"/>
    </row>
    <row r="39" ht="26.1" customHeight="1" spans="1:7">
      <c r="A39" s="77"/>
      <c r="B39" s="77"/>
      <c r="C39" s="77"/>
      <c r="D39" s="77"/>
      <c r="G39" s="116"/>
    </row>
    <row r="40" ht="26.1" customHeight="1" spans="1:7">
      <c r="A40" s="77"/>
      <c r="B40" s="77"/>
      <c r="C40" s="77" t="s">
        <v>98</v>
      </c>
      <c r="D40" s="91"/>
    </row>
    <row r="41" ht="16.35" customHeight="1" spans="1:7">
      <c r="A41" s="77"/>
      <c r="B41" s="106"/>
      <c r="C41" s="77"/>
      <c r="D41" s="106"/>
    </row>
    <row r="42" ht="25.8" customHeight="1" spans="1:7">
      <c r="A42" s="117" t="s">
        <v>53</v>
      </c>
      <c r="B42" s="71">
        <v>1729.879669</v>
      </c>
      <c r="C42" s="118" t="s">
        <v>54</v>
      </c>
      <c r="D42" s="71">
        <v>1729.879669</v>
      </c>
    </row>
    <row r="43" ht="16.35" customHeight="1" spans="1:7">
      <c r="A43" s="6"/>
      <c r="B43" s="6"/>
      <c r="C43" s="6"/>
      <c r="D43" s="6"/>
    </row>
  </sheetData>
  <mergeCells count="5">
    <mergeCell ref="A2:D2"/>
    <mergeCell ref="A3:D3"/>
    <mergeCell ref="A4:D4"/>
    <mergeCell ref="A5:B5"/>
    <mergeCell ref="C5:D5"/>
  </mergeCells>
  <printOptions horizontalCentered="1"/>
  <pageMargins left="0.554166666666667" right="0.357638888888889" top="0.271527777777778" bottom="0.271527777777778" header="0" footer="0"/>
  <pageSetup paperSize="9" scale="50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4"/>
  <sheetViews>
    <sheetView topLeftCell="A2" workbookViewId="0">
      <selection activeCell="J14" sqref="J14"/>
    </sheetView>
  </sheetViews>
  <sheetFormatPr defaultColWidth="10" defaultRowHeight="13.5" outlineLevelCol="6"/>
  <cols>
    <col min="1" max="1" width="12.2166666666667" customWidth="1"/>
    <col min="2" max="2" width="18.4416666666667" customWidth="1"/>
    <col min="3" max="5" width="16.5583333333333" customWidth="1"/>
    <col min="6" max="6" width="12.8833333333333" customWidth="1"/>
    <col min="7" max="7" width="15.2166666666667" customWidth="1"/>
    <col min="8" max="8" width="9.775" customWidth="1"/>
  </cols>
  <sheetData>
    <row r="1" ht="21" customHeight="1" spans="1:7">
      <c r="A1" s="6" t="s">
        <v>99</v>
      </c>
      <c r="B1" s="6"/>
      <c r="C1" s="6"/>
      <c r="D1" s="6"/>
      <c r="E1" s="6"/>
      <c r="F1" s="6"/>
      <c r="G1" s="6"/>
    </row>
    <row r="2" ht="42.3" customHeight="1" spans="1:7">
      <c r="A2" s="34" t="s">
        <v>100</v>
      </c>
      <c r="B2" s="34"/>
      <c r="C2" s="34"/>
      <c r="D2" s="34"/>
      <c r="E2" s="34"/>
      <c r="F2" s="34"/>
      <c r="G2" s="34"/>
    </row>
    <row r="3" ht="29.25" customHeight="1" spans="1:7">
      <c r="A3" s="5" t="s">
        <v>2</v>
      </c>
      <c r="B3" s="5"/>
      <c r="C3" s="5"/>
      <c r="D3" s="5"/>
      <c r="E3" s="5"/>
      <c r="F3" s="5"/>
      <c r="G3" s="5"/>
    </row>
    <row r="4" ht="16.35" customHeight="1" spans="1:7">
      <c r="A4" s="66" t="s">
        <v>3</v>
      </c>
      <c r="B4" s="66"/>
      <c r="C4" s="66"/>
      <c r="D4" s="66"/>
      <c r="E4" s="66"/>
      <c r="F4" s="66"/>
      <c r="G4" s="66"/>
    </row>
    <row r="5" ht="27.6" customHeight="1" spans="1:7">
      <c r="A5" s="105" t="s">
        <v>101</v>
      </c>
      <c r="B5" s="105" t="s">
        <v>102</v>
      </c>
      <c r="C5" s="105" t="s">
        <v>63</v>
      </c>
      <c r="D5" s="105" t="s">
        <v>79</v>
      </c>
      <c r="E5" s="105"/>
      <c r="F5" s="105"/>
      <c r="G5" s="105" t="s">
        <v>80</v>
      </c>
    </row>
    <row r="6" ht="31.05" customHeight="1" spans="1:7">
      <c r="A6" s="77"/>
      <c r="B6" s="77"/>
      <c r="C6" s="106"/>
      <c r="D6" s="93" t="s">
        <v>72</v>
      </c>
      <c r="E6" s="93" t="s">
        <v>103</v>
      </c>
      <c r="F6" s="93" t="s">
        <v>82</v>
      </c>
      <c r="G6" s="106"/>
    </row>
    <row r="7" ht="26.4" customHeight="1" spans="1:7">
      <c r="A7" s="90" t="s">
        <v>104</v>
      </c>
      <c r="B7" s="94" t="s">
        <v>105</v>
      </c>
      <c r="C7" s="83">
        <v>1652.813569</v>
      </c>
      <c r="D7" s="83">
        <v>1349.013569</v>
      </c>
      <c r="E7" s="83">
        <v>1315.520177</v>
      </c>
      <c r="F7" s="83">
        <v>33.493392</v>
      </c>
      <c r="G7" s="83">
        <v>303.8</v>
      </c>
    </row>
    <row r="8" ht="26.4" customHeight="1" spans="1:7">
      <c r="A8" s="86" t="s">
        <v>106</v>
      </c>
      <c r="B8" s="94" t="s">
        <v>107</v>
      </c>
      <c r="C8" s="83">
        <v>1652.813569</v>
      </c>
      <c r="D8" s="83">
        <v>1349.013569</v>
      </c>
      <c r="E8" s="83">
        <v>1315.520177</v>
      </c>
      <c r="F8" s="83">
        <v>33.493392</v>
      </c>
      <c r="G8" s="83">
        <v>303.8</v>
      </c>
    </row>
    <row r="9" ht="26.4" customHeight="1" spans="1:7">
      <c r="A9" s="77" t="s">
        <v>108</v>
      </c>
      <c r="B9" s="78" t="s">
        <v>109</v>
      </c>
      <c r="C9" s="83">
        <v>1652.813569</v>
      </c>
      <c r="D9" s="83">
        <v>1349.013569</v>
      </c>
      <c r="E9" s="83">
        <v>1315.520177</v>
      </c>
      <c r="F9" s="83">
        <v>33.493392</v>
      </c>
      <c r="G9" s="83">
        <v>303.8</v>
      </c>
    </row>
    <row r="10" ht="26.4" customHeight="1" spans="1:7">
      <c r="A10" s="90" t="s">
        <v>110</v>
      </c>
      <c r="B10" s="94" t="s">
        <v>111</v>
      </c>
      <c r="C10" s="83">
        <v>77.0661</v>
      </c>
      <c r="D10" s="83">
        <v>77.0661</v>
      </c>
      <c r="E10" s="83">
        <v>77.0661</v>
      </c>
      <c r="F10" s="104"/>
      <c r="G10" s="107"/>
    </row>
    <row r="11" ht="26.4" customHeight="1" spans="1:7">
      <c r="A11" s="86" t="s">
        <v>112</v>
      </c>
      <c r="B11" s="94" t="s">
        <v>113</v>
      </c>
      <c r="C11" s="83">
        <v>77.0661</v>
      </c>
      <c r="D11" s="83">
        <v>77.0661</v>
      </c>
      <c r="E11" s="83">
        <v>77.0661</v>
      </c>
      <c r="F11" s="95"/>
      <c r="G11" s="87"/>
    </row>
    <row r="12" ht="26.4" customHeight="1" spans="1:7">
      <c r="A12" s="77" t="s">
        <v>114</v>
      </c>
      <c r="B12" s="78" t="s">
        <v>115</v>
      </c>
      <c r="C12" s="83">
        <v>77.0661</v>
      </c>
      <c r="D12" s="83">
        <v>77.0661</v>
      </c>
      <c r="E12" s="83">
        <v>77.0661</v>
      </c>
      <c r="F12" s="96"/>
      <c r="G12" s="91"/>
    </row>
    <row r="13" ht="21.6" customHeight="1" spans="1:7">
      <c r="A13" s="77"/>
      <c r="B13" s="77"/>
      <c r="C13" s="108"/>
      <c r="D13" s="108"/>
      <c r="E13" s="108"/>
      <c r="F13" s="109"/>
      <c r="G13" s="109"/>
    </row>
    <row r="14" ht="40.5" customHeight="1" spans="1:7">
      <c r="A14" s="105" t="s">
        <v>116</v>
      </c>
      <c r="B14" s="110"/>
      <c r="C14" s="71">
        <v>1729.879669</v>
      </c>
      <c r="D14" s="71">
        <v>1426.079669</v>
      </c>
      <c r="E14" s="71">
        <v>1392.586277</v>
      </c>
      <c r="F14" s="71">
        <v>33.493392</v>
      </c>
      <c r="G14" s="71">
        <v>303.8</v>
      </c>
    </row>
  </sheetData>
  <mergeCells count="5">
    <mergeCell ref="A2:G2"/>
    <mergeCell ref="A3:G3"/>
    <mergeCell ref="A4:G4"/>
    <mergeCell ref="D5:F5"/>
    <mergeCell ref="A14:B14"/>
  </mergeCells>
  <printOptions horizontalCentered="1"/>
  <pageMargins left="0.751388888888889" right="0.751388888888889" top="0.271527777777778" bottom="0.271527777777778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"/>
  <sheetViews>
    <sheetView topLeftCell="A5" workbookViewId="0">
      <selection activeCell="H22" sqref="H22"/>
    </sheetView>
  </sheetViews>
  <sheetFormatPr defaultColWidth="10" defaultRowHeight="13.5"/>
  <cols>
    <col min="1" max="1" width="12.2166666666667" customWidth="1"/>
    <col min="2" max="2" width="27.4416666666667" customWidth="1"/>
    <col min="3" max="3" width="15" customWidth="1"/>
    <col min="4" max="4" width="14.2166666666667" customWidth="1"/>
    <col min="5" max="5" width="15.2166666666667" customWidth="1"/>
    <col min="6" max="6" width="9.775" customWidth="1"/>
  </cols>
  <sheetData>
    <row r="1" ht="18.9" customHeight="1" spans="1:10">
      <c r="A1" s="6" t="s">
        <v>117</v>
      </c>
      <c r="B1" s="6"/>
      <c r="C1" s="6"/>
      <c r="D1" s="6"/>
      <c r="E1" s="6"/>
    </row>
    <row r="2" ht="40.5" customHeight="1" spans="1:10">
      <c r="A2" s="34" t="s">
        <v>118</v>
      </c>
      <c r="B2" s="34"/>
      <c r="C2" s="34"/>
      <c r="D2" s="34"/>
      <c r="E2" s="34"/>
    </row>
    <row r="3" ht="29.25" customHeight="1" spans="1:10">
      <c r="A3" s="5" t="s">
        <v>2</v>
      </c>
      <c r="B3" s="5"/>
      <c r="C3" s="5"/>
      <c r="D3" s="5"/>
      <c r="E3" s="5"/>
    </row>
    <row r="4" ht="16.35" customHeight="1" spans="1:10">
      <c r="A4" s="66" t="s">
        <v>3</v>
      </c>
      <c r="B4" s="66"/>
      <c r="C4" s="66"/>
      <c r="D4" s="66"/>
      <c r="E4" s="66"/>
    </row>
    <row r="5" ht="38.85" customHeight="1" spans="1:10">
      <c r="A5" s="8" t="s">
        <v>119</v>
      </c>
      <c r="B5" s="8"/>
      <c r="C5" s="8" t="s">
        <v>120</v>
      </c>
      <c r="D5" s="8"/>
      <c r="E5" s="8"/>
    </row>
    <row r="6" ht="22.8" customHeight="1" spans="1:10">
      <c r="A6" s="92" t="s">
        <v>101</v>
      </c>
      <c r="B6" s="92" t="s">
        <v>102</v>
      </c>
      <c r="C6" s="93" t="s">
        <v>63</v>
      </c>
      <c r="D6" s="93" t="s">
        <v>103</v>
      </c>
      <c r="E6" s="92" t="s">
        <v>82</v>
      </c>
    </row>
    <row r="7" ht="26.4" customHeight="1" spans="1:10">
      <c r="A7" s="90" t="s">
        <v>121</v>
      </c>
      <c r="B7" s="94" t="s">
        <v>122</v>
      </c>
      <c r="C7" s="83">
        <v>1310.816177</v>
      </c>
      <c r="D7" s="83">
        <v>1310.816177</v>
      </c>
      <c r="E7" s="95"/>
    </row>
    <row r="8" ht="26.4" customHeight="1" spans="1:10">
      <c r="A8" s="77" t="s">
        <v>123</v>
      </c>
      <c r="B8" s="78" t="s">
        <v>124</v>
      </c>
      <c r="C8" s="83">
        <v>77.554368</v>
      </c>
      <c r="D8" s="83">
        <v>77.554368</v>
      </c>
      <c r="E8" s="96"/>
    </row>
    <row r="9" ht="26.4" customHeight="1" spans="1:10">
      <c r="A9" s="77" t="s">
        <v>125</v>
      </c>
      <c r="B9" s="78" t="s">
        <v>126</v>
      </c>
      <c r="C9" s="83">
        <v>247.6072</v>
      </c>
      <c r="D9" s="83">
        <v>247.6072</v>
      </c>
      <c r="E9" s="96"/>
    </row>
    <row r="10" ht="26.4" customHeight="1" spans="1:10">
      <c r="A10" s="77" t="s">
        <v>127</v>
      </c>
      <c r="B10" s="78" t="s">
        <v>128</v>
      </c>
      <c r="C10" s="83">
        <v>108.363216</v>
      </c>
      <c r="D10" s="83">
        <v>108.363216</v>
      </c>
      <c r="E10" s="96"/>
    </row>
    <row r="11" ht="26.4" customHeight="1" spans="1:10">
      <c r="A11" s="77" t="s">
        <v>129</v>
      </c>
      <c r="B11" s="78" t="s">
        <v>130</v>
      </c>
      <c r="C11" s="83">
        <v>3.384</v>
      </c>
      <c r="D11" s="83">
        <v>3.384</v>
      </c>
      <c r="E11" s="96"/>
    </row>
    <row r="12" ht="26.4" customHeight="1" spans="1:10">
      <c r="A12" s="77" t="s">
        <v>131</v>
      </c>
      <c r="B12" s="78" t="s">
        <v>132</v>
      </c>
      <c r="C12" s="83">
        <v>33.66</v>
      </c>
      <c r="D12" s="83">
        <v>33.66</v>
      </c>
      <c r="E12" s="96"/>
    </row>
    <row r="13" ht="26.4" customHeight="1" spans="1:10">
      <c r="A13" s="77" t="s">
        <v>133</v>
      </c>
      <c r="B13" s="78" t="s">
        <v>134</v>
      </c>
      <c r="C13" s="83">
        <v>57.021505</v>
      </c>
      <c r="D13" s="83">
        <v>57.021505</v>
      </c>
      <c r="E13" s="96"/>
      <c r="J13" s="97"/>
    </row>
    <row r="14" ht="26.4" customHeight="1" spans="1:10">
      <c r="A14" s="77" t="s">
        <v>135</v>
      </c>
      <c r="B14" s="78" t="s">
        <v>136</v>
      </c>
      <c r="C14" s="83">
        <v>407.412</v>
      </c>
      <c r="D14" s="83">
        <v>407.412</v>
      </c>
      <c r="E14" s="96"/>
    </row>
    <row r="15" ht="26.4" customHeight="1" spans="1:10">
      <c r="A15" s="77" t="s">
        <v>137</v>
      </c>
      <c r="B15" s="78" t="s">
        <v>138</v>
      </c>
      <c r="C15" s="83">
        <v>244.9296</v>
      </c>
      <c r="D15" s="83">
        <v>244.9296</v>
      </c>
      <c r="E15" s="96"/>
    </row>
    <row r="16" ht="26.4" customHeight="1" spans="1:10">
      <c r="A16" s="77" t="s">
        <v>139</v>
      </c>
      <c r="B16" s="78" t="s">
        <v>140</v>
      </c>
      <c r="C16" s="83">
        <v>130.884288</v>
      </c>
      <c r="D16" s="83">
        <v>130.884288</v>
      </c>
      <c r="E16" s="98"/>
    </row>
    <row r="17" ht="26.4" customHeight="1" spans="1:11">
      <c r="A17" s="90" t="s">
        <v>141</v>
      </c>
      <c r="B17" s="94" t="s">
        <v>142</v>
      </c>
      <c r="C17" s="83">
        <v>33.493392</v>
      </c>
      <c r="D17" s="99"/>
      <c r="E17" s="83">
        <v>33.493392</v>
      </c>
      <c r="I17" s="100"/>
      <c r="K17" s="101"/>
    </row>
    <row r="18" ht="26.4" customHeight="1" spans="1:11">
      <c r="A18" s="77" t="s">
        <v>143</v>
      </c>
      <c r="B18" s="78" t="s">
        <v>144</v>
      </c>
      <c r="C18" s="83">
        <v>20.3706</v>
      </c>
      <c r="D18" s="102"/>
      <c r="E18" s="83">
        <v>20.3706</v>
      </c>
    </row>
    <row r="19" ht="26.4" customHeight="1" spans="1:11">
      <c r="A19" s="77" t="s">
        <v>145</v>
      </c>
      <c r="B19" s="78" t="s">
        <v>146</v>
      </c>
      <c r="C19" s="83">
        <v>13.122792</v>
      </c>
      <c r="D19" s="103"/>
      <c r="E19" s="83">
        <v>13.122792</v>
      </c>
      <c r="G19" s="97"/>
    </row>
    <row r="20" ht="26.4" customHeight="1" spans="1:11">
      <c r="A20" s="90" t="s">
        <v>147</v>
      </c>
      <c r="B20" s="94" t="s">
        <v>148</v>
      </c>
      <c r="C20" s="83">
        <v>81.7701</v>
      </c>
      <c r="D20" s="83">
        <v>81.7701</v>
      </c>
      <c r="E20" s="104"/>
    </row>
    <row r="21" ht="26.4" customHeight="1" spans="1:11">
      <c r="A21" s="77" t="s">
        <v>149</v>
      </c>
      <c r="B21" s="78" t="s">
        <v>150</v>
      </c>
      <c r="C21" s="83">
        <v>4.704</v>
      </c>
      <c r="D21" s="83">
        <v>4.704</v>
      </c>
      <c r="E21" s="96"/>
    </row>
    <row r="22" ht="26.4" customHeight="1" spans="1:11">
      <c r="A22" s="77" t="s">
        <v>151</v>
      </c>
      <c r="B22" s="78" t="s">
        <v>152</v>
      </c>
      <c r="C22" s="83">
        <v>77.0661</v>
      </c>
      <c r="D22" s="83">
        <v>77.0661</v>
      </c>
      <c r="E22" s="98"/>
    </row>
    <row r="23" ht="22.8" customHeight="1" spans="1:11">
      <c r="A23" s="8" t="s">
        <v>153</v>
      </c>
      <c r="B23" s="70"/>
      <c r="C23" s="71">
        <v>1426.079669</v>
      </c>
      <c r="D23" s="71">
        <v>1392.586277</v>
      </c>
      <c r="E23" s="71">
        <v>33.493392</v>
      </c>
    </row>
  </sheetData>
  <mergeCells count="6">
    <mergeCell ref="A2:E2"/>
    <mergeCell ref="A3:E3"/>
    <mergeCell ref="A4:E4"/>
    <mergeCell ref="A5:B5"/>
    <mergeCell ref="C5:E5"/>
    <mergeCell ref="A23:B23"/>
  </mergeCells>
  <printOptions horizontalCentered="1"/>
  <pageMargins left="0.751388888888889" right="0.751388888888889" top="0.271527777777778" bottom="0.271527777777778" header="0" footer="0"/>
  <pageSetup paperSize="9" scale="95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topLeftCell="A2" workbookViewId="0">
      <selection activeCell="H19" sqref="H19"/>
    </sheetView>
  </sheetViews>
  <sheetFormatPr defaultColWidth="10" defaultRowHeight="13.5" outlineLevelCol="7"/>
  <cols>
    <col min="1" max="1" width="12.3333333333333" customWidth="1"/>
    <col min="2" max="2" width="28" customWidth="1"/>
    <col min="3" max="8" width="13.4416666666667" customWidth="1"/>
    <col min="9" max="9" width="9.775" customWidth="1"/>
  </cols>
  <sheetData>
    <row r="1" ht="19.8" customHeight="1" spans="1:8">
      <c r="A1" s="6" t="s">
        <v>154</v>
      </c>
      <c r="C1" s="6"/>
      <c r="D1" s="6"/>
      <c r="E1" s="6"/>
      <c r="F1" s="6"/>
      <c r="G1" s="6"/>
      <c r="H1" s="6"/>
    </row>
    <row r="2" ht="38.85" customHeight="1" spans="1:8">
      <c r="A2" s="34" t="s">
        <v>155</v>
      </c>
      <c r="B2" s="34"/>
      <c r="C2" s="34"/>
      <c r="D2" s="34"/>
      <c r="E2" s="34"/>
      <c r="F2" s="34"/>
      <c r="G2" s="34"/>
      <c r="H2" s="34"/>
    </row>
    <row r="3" ht="24.15" customHeight="1" spans="1:8">
      <c r="A3" s="5" t="s">
        <v>2</v>
      </c>
      <c r="B3" s="5"/>
      <c r="C3" s="5"/>
      <c r="D3" s="5"/>
      <c r="E3" s="5"/>
      <c r="F3" s="5"/>
      <c r="G3" s="5"/>
      <c r="H3" s="5"/>
    </row>
    <row r="4" ht="15.45" customHeight="1" spans="1:8">
      <c r="C4" s="66" t="s">
        <v>3</v>
      </c>
      <c r="D4" s="66"/>
      <c r="E4" s="66"/>
      <c r="F4" s="66"/>
      <c r="G4" s="66"/>
      <c r="H4" s="66"/>
    </row>
    <row r="5" ht="31.95" customHeight="1" spans="1:8">
      <c r="A5" s="8" t="s">
        <v>57</v>
      </c>
      <c r="B5" s="8"/>
      <c r="C5" s="8" t="s">
        <v>156</v>
      </c>
      <c r="D5" s="8"/>
      <c r="E5" s="8"/>
      <c r="F5" s="8"/>
      <c r="G5" s="8"/>
      <c r="H5" s="8"/>
    </row>
    <row r="6" ht="30.15" customHeight="1" spans="1:8">
      <c r="A6" s="8" t="s">
        <v>157</v>
      </c>
      <c r="B6" s="8" t="s">
        <v>158</v>
      </c>
      <c r="C6" s="8" t="s">
        <v>159</v>
      </c>
      <c r="D6" s="8" t="s">
        <v>160</v>
      </c>
      <c r="E6" s="8" t="s">
        <v>161</v>
      </c>
      <c r="F6" s="8"/>
      <c r="G6" s="8"/>
      <c r="H6" s="8" t="s">
        <v>162</v>
      </c>
    </row>
    <row r="7" ht="30.15" customHeight="1" spans="1:8">
      <c r="A7" s="8"/>
      <c r="B7" s="8"/>
      <c r="C7" s="8"/>
      <c r="D7" s="8"/>
      <c r="E7" s="8" t="s">
        <v>72</v>
      </c>
      <c r="F7" s="8" t="s">
        <v>163</v>
      </c>
      <c r="G7" s="8" t="s">
        <v>164</v>
      </c>
      <c r="H7" s="8"/>
    </row>
    <row r="8" ht="22.8" customHeight="1" spans="1:8">
      <c r="A8" s="69"/>
      <c r="B8" s="69" t="s">
        <v>63</v>
      </c>
      <c r="C8" s="75">
        <v>0</v>
      </c>
      <c r="D8" s="75"/>
      <c r="E8" s="75"/>
      <c r="F8" s="75"/>
      <c r="G8" s="75"/>
      <c r="H8" s="75"/>
    </row>
    <row r="9" ht="22.8" customHeight="1" spans="1:8">
      <c r="A9" s="89" t="s">
        <v>165</v>
      </c>
      <c r="B9" s="89" t="s">
        <v>76</v>
      </c>
      <c r="C9" s="75"/>
      <c r="D9" s="75"/>
      <c r="E9" s="75"/>
      <c r="F9" s="75"/>
      <c r="G9" s="75"/>
      <c r="H9" s="75"/>
    </row>
    <row r="10" ht="22.8" customHeight="1" spans="1:8">
      <c r="A10" s="90" t="s">
        <v>87</v>
      </c>
      <c r="B10" s="90" t="s">
        <v>88</v>
      </c>
      <c r="C10" s="91"/>
      <c r="D10" s="91"/>
      <c r="E10" s="82"/>
      <c r="F10" s="91"/>
      <c r="G10" s="91"/>
      <c r="H10" s="91"/>
    </row>
  </sheetData>
  <mergeCells count="11">
    <mergeCell ref="A2:H2"/>
    <mergeCell ref="A3:H3"/>
    <mergeCell ref="C4:H4"/>
    <mergeCell ref="A5:B5"/>
    <mergeCell ref="C5:H5"/>
    <mergeCell ref="E6:G6"/>
    <mergeCell ref="A6:A7"/>
    <mergeCell ref="B6:B7"/>
    <mergeCell ref="C6:C7"/>
    <mergeCell ref="D6:D7"/>
    <mergeCell ref="H6:H7"/>
  </mergeCells>
  <pageMargins left="0.75" right="0.75" top="0.26875" bottom="0.26875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"/>
  <sheetViews>
    <sheetView workbookViewId="0">
      <selection activeCell="A3" sqref="A3:E3"/>
    </sheetView>
  </sheetViews>
  <sheetFormatPr defaultColWidth="10" defaultRowHeight="13.5" outlineLevelCol="4"/>
  <cols>
    <col min="1" max="1" width="12.2166666666667" customWidth="1"/>
    <col min="2" max="2" width="18.4416666666667" customWidth="1"/>
    <col min="3" max="3" width="12.6666666666667" customWidth="1"/>
    <col min="4" max="4" width="13.4416666666667" customWidth="1"/>
    <col min="5" max="5" width="17.8833333333333" customWidth="1"/>
    <col min="6" max="6" width="9.775" customWidth="1"/>
  </cols>
  <sheetData>
    <row r="1" ht="20.7" customHeight="1" spans="1:5">
      <c r="A1" s="6" t="s">
        <v>166</v>
      </c>
      <c r="B1" s="6"/>
      <c r="C1" s="6"/>
      <c r="D1" s="6"/>
      <c r="E1" s="6"/>
    </row>
    <row r="2" ht="35.4" customHeight="1" spans="1:5">
      <c r="A2" s="34" t="s">
        <v>167</v>
      </c>
      <c r="B2" s="34"/>
      <c r="C2" s="34"/>
      <c r="D2" s="34"/>
      <c r="E2" s="34"/>
    </row>
    <row r="3" ht="29.25" customHeight="1" spans="1:5">
      <c r="A3" s="5" t="s">
        <v>2</v>
      </c>
      <c r="B3" s="5"/>
      <c r="C3" s="5"/>
      <c r="D3" s="5"/>
      <c r="E3" s="5"/>
    </row>
    <row r="4" ht="16.35" customHeight="1" spans="1:5">
      <c r="A4" s="66" t="s">
        <v>3</v>
      </c>
      <c r="B4" s="66"/>
      <c r="C4" s="66"/>
      <c r="D4" s="66"/>
      <c r="E4" s="66"/>
    </row>
    <row r="5" ht="22.8" customHeight="1" spans="1:5">
      <c r="A5" s="8" t="s">
        <v>101</v>
      </c>
      <c r="B5" s="8" t="s">
        <v>102</v>
      </c>
      <c r="C5" s="8" t="s">
        <v>168</v>
      </c>
      <c r="D5" s="8"/>
      <c r="E5" s="8"/>
    </row>
    <row r="6" ht="22.8" customHeight="1" spans="1:5">
      <c r="A6" s="8"/>
      <c r="B6" s="8"/>
      <c r="C6" s="8" t="s">
        <v>63</v>
      </c>
      <c r="D6" s="8" t="s">
        <v>79</v>
      </c>
      <c r="E6" s="8" t="s">
        <v>80</v>
      </c>
    </row>
    <row r="7" ht="26.4" customHeight="1" spans="1:5">
      <c r="A7" s="86"/>
      <c r="B7" s="86"/>
      <c r="C7" s="87"/>
      <c r="D7" s="87"/>
      <c r="E7" s="87"/>
    </row>
    <row r="8" ht="26.4" customHeight="1" spans="1:5">
      <c r="A8" s="86"/>
      <c r="B8" s="86"/>
      <c r="C8" s="87"/>
      <c r="D8" s="87"/>
      <c r="E8" s="87"/>
    </row>
    <row r="9" ht="26.4" customHeight="1" spans="1:5">
      <c r="A9" s="86"/>
      <c r="B9" s="86"/>
      <c r="C9" s="87"/>
      <c r="D9" s="87"/>
      <c r="E9" s="87"/>
    </row>
    <row r="10" ht="27.6" customHeight="1" spans="1:5">
      <c r="A10" s="8" t="s">
        <v>116</v>
      </c>
      <c r="B10" s="8"/>
      <c r="C10" s="75"/>
      <c r="D10" s="75"/>
      <c r="E10" s="75"/>
    </row>
    <row r="11" spans="1:5">
      <c r="A11" s="88" t="s">
        <v>169</v>
      </c>
      <c r="B11" s="88"/>
      <c r="C11" s="88"/>
      <c r="D11" s="88"/>
      <c r="E11" s="88"/>
    </row>
    <row r="12" spans="1:5">
      <c r="A12" t="s">
        <v>170</v>
      </c>
    </row>
  </sheetData>
  <mergeCells count="8">
    <mergeCell ref="A2:E2"/>
    <mergeCell ref="A3:E3"/>
    <mergeCell ref="A4:E4"/>
    <mergeCell ref="C5:E5"/>
    <mergeCell ref="A10:B10"/>
    <mergeCell ref="A11:E11"/>
    <mergeCell ref="A5:A6"/>
    <mergeCell ref="B5:B6"/>
  </mergeCells>
  <pageMargins left="0.75" right="0.75" top="0.26875" bottom="0.26875" header="0" footer="0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topLeftCell="A2" workbookViewId="0">
      <selection activeCell="G23" sqref="G23"/>
    </sheetView>
  </sheetViews>
  <sheetFormatPr defaultColWidth="10" defaultRowHeight="13.5"/>
  <cols>
    <col min="1" max="1" width="9.33333333333333" customWidth="1"/>
    <col min="2" max="2" width="24.5583333333333" customWidth="1"/>
    <col min="3" max="3" width="14.6666666666667" customWidth="1"/>
    <col min="4" max="4" width="11.6666666666667" customWidth="1"/>
    <col min="5" max="5" width="10.775" customWidth="1"/>
    <col min="6" max="6" width="9.66666666666667" customWidth="1"/>
    <col min="7" max="7" width="8.66666666666667" customWidth="1"/>
    <col min="8" max="8" width="13.8833333333333" customWidth="1"/>
    <col min="9" max="10" width="6.88333333333333" customWidth="1"/>
    <col min="11" max="11" width="9.33333333333333" customWidth="1"/>
    <col min="12" max="12" width="5" customWidth="1"/>
    <col min="13" max="13" width="5.21666666666667" customWidth="1"/>
    <col min="14" max="14" width="5.88333333333333" customWidth="1"/>
    <col min="15" max="15" width="7.775" customWidth="1"/>
    <col min="16" max="16" width="11.1083333333333" customWidth="1"/>
    <col min="17" max="17" width="5.10833333333333" customWidth="1"/>
    <col min="18" max="18" width="6.66666666666667" customWidth="1"/>
    <col min="19" max="19" width="6.21666666666667" customWidth="1"/>
    <col min="20" max="20" width="6.775" customWidth="1"/>
    <col min="21" max="21" width="9.775" customWidth="1"/>
  </cols>
  <sheetData>
    <row r="1" ht="16.35" customHeight="1" spans="1:20">
      <c r="A1" s="6" t="s">
        <v>171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</row>
    <row r="2" ht="34.5" customHeight="1" spans="1:20">
      <c r="A2" s="34" t="s">
        <v>172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</row>
    <row r="3" ht="29.25" customHeight="1" spans="1:20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</row>
    <row r="4" ht="16.35" customHeight="1" spans="1:20">
      <c r="A4" s="66" t="s">
        <v>3</v>
      </c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</row>
    <row r="5" ht="24.15" customHeight="1" spans="1:20">
      <c r="A5" s="8" t="s">
        <v>173</v>
      </c>
      <c r="B5" s="8" t="s">
        <v>174</v>
      </c>
      <c r="C5" s="8" t="s">
        <v>175</v>
      </c>
      <c r="D5" s="8" t="s">
        <v>63</v>
      </c>
      <c r="E5" s="8" t="s">
        <v>176</v>
      </c>
      <c r="F5" s="8"/>
      <c r="G5" s="8"/>
      <c r="H5" s="8"/>
      <c r="I5" s="8"/>
      <c r="J5" s="8"/>
      <c r="K5" s="8"/>
      <c r="L5" s="8"/>
      <c r="M5" s="8" t="s">
        <v>177</v>
      </c>
      <c r="N5" s="8"/>
      <c r="O5" s="8"/>
      <c r="P5" s="8"/>
      <c r="Q5" s="8"/>
      <c r="R5" s="8"/>
      <c r="S5" s="8"/>
      <c r="T5" s="8"/>
    </row>
    <row r="6" ht="40.5" customHeight="1" spans="1:20">
      <c r="A6" s="8"/>
      <c r="B6" s="8"/>
      <c r="C6" s="8"/>
      <c r="D6" s="8"/>
      <c r="E6" s="67" t="s">
        <v>72</v>
      </c>
      <c r="F6" s="8" t="s">
        <v>178</v>
      </c>
      <c r="G6" s="8"/>
      <c r="H6" s="8"/>
      <c r="I6" s="8" t="s">
        <v>179</v>
      </c>
      <c r="J6" s="8" t="s">
        <v>180</v>
      </c>
      <c r="K6" s="8" t="s">
        <v>181</v>
      </c>
      <c r="L6" s="8" t="s">
        <v>182</v>
      </c>
      <c r="M6" s="8" t="s">
        <v>72</v>
      </c>
      <c r="N6" s="8" t="s">
        <v>178</v>
      </c>
      <c r="O6" s="8"/>
      <c r="P6" s="8"/>
      <c r="Q6" s="8" t="s">
        <v>179</v>
      </c>
      <c r="R6" s="8" t="s">
        <v>180</v>
      </c>
      <c r="S6" s="8" t="s">
        <v>181</v>
      </c>
      <c r="T6" s="8" t="s">
        <v>182</v>
      </c>
    </row>
    <row r="7" ht="40.5" customHeight="1" spans="1:20">
      <c r="A7" s="8"/>
      <c r="B7" s="8"/>
      <c r="C7" s="8"/>
      <c r="D7" s="9"/>
      <c r="E7" s="67"/>
      <c r="F7" s="9" t="s">
        <v>72</v>
      </c>
      <c r="G7" s="67" t="s">
        <v>183</v>
      </c>
      <c r="H7" s="68" t="s">
        <v>184</v>
      </c>
      <c r="I7" s="8"/>
      <c r="J7" s="8"/>
      <c r="K7" s="9"/>
      <c r="L7" s="8"/>
      <c r="M7" s="8"/>
      <c r="N7" s="8" t="s">
        <v>72</v>
      </c>
      <c r="O7" s="8" t="s">
        <v>183</v>
      </c>
      <c r="P7" s="69" t="s">
        <v>184</v>
      </c>
      <c r="Q7" s="8"/>
      <c r="R7" s="8"/>
      <c r="S7" s="8"/>
      <c r="T7" s="8"/>
    </row>
    <row r="8" ht="27.6" customHeight="1" spans="1:20">
      <c r="A8" s="8" t="s">
        <v>75</v>
      </c>
      <c r="B8" s="8"/>
      <c r="C8" s="70"/>
      <c r="D8" s="71">
        <v>313.3</v>
      </c>
      <c r="E8" s="71">
        <v>303.8</v>
      </c>
      <c r="F8" s="71">
        <v>303.8</v>
      </c>
      <c r="G8" s="72"/>
      <c r="H8" s="71">
        <v>303.8</v>
      </c>
      <c r="I8" s="73"/>
      <c r="J8" s="74"/>
      <c r="K8" s="71">
        <v>9.5</v>
      </c>
      <c r="L8" s="73"/>
      <c r="M8" s="75"/>
      <c r="N8" s="75"/>
      <c r="O8" s="75"/>
      <c r="P8" s="75"/>
      <c r="Q8" s="75"/>
      <c r="R8" s="75"/>
      <c r="S8" s="75"/>
      <c r="T8" s="75"/>
    </row>
    <row r="9" ht="25.05" customHeight="1" spans="1:20">
      <c r="A9" s="69" t="s">
        <v>86</v>
      </c>
      <c r="B9" s="69"/>
      <c r="C9" s="76"/>
      <c r="D9" s="71">
        <v>313.3</v>
      </c>
      <c r="E9" s="71">
        <v>303.8</v>
      </c>
      <c r="F9" s="71">
        <v>303.8</v>
      </c>
      <c r="G9" s="72"/>
      <c r="H9" s="71">
        <v>303.8</v>
      </c>
      <c r="I9" s="73"/>
      <c r="J9" s="74"/>
      <c r="K9" s="71">
        <v>9.5</v>
      </c>
      <c r="L9" s="73"/>
      <c r="M9" s="75"/>
      <c r="N9" s="75"/>
      <c r="O9" s="75"/>
      <c r="P9" s="75"/>
      <c r="Q9" s="75"/>
      <c r="R9" s="75"/>
      <c r="S9" s="75"/>
      <c r="T9" s="75"/>
    </row>
    <row r="10" ht="25.05" customHeight="1" spans="1:20">
      <c r="A10" s="69" t="s">
        <v>185</v>
      </c>
      <c r="B10" s="69"/>
      <c r="C10" s="76"/>
      <c r="D10" s="71">
        <v>313.3</v>
      </c>
      <c r="E10" s="71">
        <v>303.8</v>
      </c>
      <c r="F10" s="71">
        <v>303.8</v>
      </c>
      <c r="G10" s="72"/>
      <c r="H10" s="71">
        <v>303.8</v>
      </c>
      <c r="I10" s="73"/>
      <c r="J10" s="74"/>
      <c r="K10" s="71">
        <v>9.5</v>
      </c>
      <c r="L10" s="73"/>
      <c r="M10" s="75"/>
      <c r="N10" s="75"/>
      <c r="O10" s="75"/>
      <c r="P10" s="75"/>
      <c r="Q10" s="75"/>
      <c r="R10" s="75"/>
      <c r="S10" s="75"/>
      <c r="T10" s="75"/>
    </row>
    <row r="11" ht="25.05" customHeight="1" spans="1:20">
      <c r="A11" s="69" t="s">
        <v>186</v>
      </c>
      <c r="B11" s="69"/>
      <c r="C11" s="76"/>
      <c r="D11" s="71">
        <v>313.3</v>
      </c>
      <c r="E11" s="71">
        <v>303.8</v>
      </c>
      <c r="F11" s="71">
        <v>303.8</v>
      </c>
      <c r="G11" s="72"/>
      <c r="H11" s="71">
        <v>303.8</v>
      </c>
      <c r="I11" s="73"/>
      <c r="J11" s="74"/>
      <c r="K11" s="71">
        <v>9.5</v>
      </c>
      <c r="L11" s="73"/>
      <c r="M11" s="75"/>
      <c r="N11" s="75"/>
      <c r="O11" s="75"/>
      <c r="P11" s="75"/>
      <c r="Q11" s="75"/>
      <c r="R11" s="75"/>
      <c r="S11" s="75"/>
      <c r="T11" s="75"/>
    </row>
    <row r="12" ht="22.35" customHeight="1" spans="1:20">
      <c r="A12" s="77" t="s">
        <v>84</v>
      </c>
      <c r="B12" s="77" t="s">
        <v>187</v>
      </c>
      <c r="C12" s="78" t="s">
        <v>76</v>
      </c>
      <c r="D12" s="79">
        <v>303.8</v>
      </c>
      <c r="E12" s="79">
        <v>303.8</v>
      </c>
      <c r="F12" s="79">
        <v>303.8</v>
      </c>
      <c r="G12" s="80"/>
      <c r="H12" s="79">
        <v>303.8</v>
      </c>
      <c r="I12" s="73"/>
      <c r="J12" s="75"/>
      <c r="K12" s="81"/>
      <c r="L12" s="82"/>
      <c r="M12" s="77"/>
      <c r="N12" s="82"/>
      <c r="O12" s="82"/>
      <c r="P12" s="82"/>
      <c r="Q12" s="82"/>
      <c r="R12" s="82"/>
      <c r="S12" s="82"/>
      <c r="T12" s="82"/>
    </row>
    <row r="13" ht="22.35" customHeight="1" spans="1:20">
      <c r="A13" s="77"/>
      <c r="B13" s="77" t="s">
        <v>188</v>
      </c>
      <c r="C13" s="78" t="s">
        <v>76</v>
      </c>
      <c r="D13" s="83">
        <v>9.5</v>
      </c>
      <c r="E13" s="83">
        <v>9.5</v>
      </c>
      <c r="F13" s="84"/>
      <c r="G13" s="82"/>
      <c r="H13" s="85"/>
      <c r="I13" s="82"/>
      <c r="J13" s="82"/>
      <c r="K13" s="83">
        <v>9.5</v>
      </c>
      <c r="L13" s="82"/>
      <c r="M13" s="77"/>
      <c r="N13" s="82"/>
      <c r="O13" s="82"/>
      <c r="P13" s="82"/>
      <c r="Q13" s="82"/>
      <c r="R13" s="82"/>
      <c r="S13" s="82"/>
      <c r="T13" s="82"/>
    </row>
  </sheetData>
  <mergeCells count="26">
    <mergeCell ref="A2:T2"/>
    <mergeCell ref="A3:T3"/>
    <mergeCell ref="A4:T4"/>
    <mergeCell ref="E5:L5"/>
    <mergeCell ref="M5:T5"/>
    <mergeCell ref="F6:H6"/>
    <mergeCell ref="N6:P6"/>
    <mergeCell ref="A8:C8"/>
    <mergeCell ref="A9:C9"/>
    <mergeCell ref="A10:C10"/>
    <mergeCell ref="A11:C11"/>
    <mergeCell ref="A5:A7"/>
    <mergeCell ref="A12:A13"/>
    <mergeCell ref="B5:B7"/>
    <mergeCell ref="C5:C7"/>
    <mergeCell ref="D5:D7"/>
    <mergeCell ref="E6:E7"/>
    <mergeCell ref="I6:I7"/>
    <mergeCell ref="J6:J7"/>
    <mergeCell ref="K6:K7"/>
    <mergeCell ref="L6:L7"/>
    <mergeCell ref="M6:M7"/>
    <mergeCell ref="Q6:Q7"/>
    <mergeCell ref="R6:R7"/>
    <mergeCell ref="S6:S7"/>
    <mergeCell ref="T6:T7"/>
  </mergeCells>
  <printOptions horizontalCentered="1"/>
  <pageMargins left="0.160416666666667" right="0" top="0.861111111111111" bottom="0.271527777777778" header="0" footer="0"/>
  <pageSetup paperSize="9" scale="8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收支预算总表</vt:lpstr>
      <vt:lpstr>收入预算总表</vt:lpstr>
      <vt:lpstr>支出预算总表</vt:lpstr>
      <vt:lpstr>财政拨款收支预算总表</vt:lpstr>
      <vt:lpstr>一般公共预算支出预算表</vt:lpstr>
      <vt:lpstr>一般公共预算基本支出预算表</vt:lpstr>
      <vt:lpstr>一般公共预算“三公”经费支出预算表</vt:lpstr>
      <vt:lpstr>政府性基金预算支出预算表</vt:lpstr>
      <vt:lpstr>项目支出预算表</vt:lpstr>
      <vt:lpstr>国有资本经营预算支出预算表</vt:lpstr>
      <vt:lpstr>项目支出绩效目标表</vt:lpstr>
      <vt:lpstr>部门整支出绩效目标表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@</cp:lastModifiedBy>
  <dcterms:created xsi:type="dcterms:W3CDTF">2022-03-14T03:34:00Z</dcterms:created>
  <dcterms:modified xsi:type="dcterms:W3CDTF">2026-01-27T00:50:52Z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24227F1736A84EBBA9CF94D6DE0049D8_12</vt:lpwstr>
  </property>
  <property fmtid="{D5CDD505-2E9C-101B-9397-08002B2CF9AE}" pid="4" name="CalculationRule">
    <vt:i4>0</vt:i4>
  </property>
</Properties>
</file>