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s>
  <calcPr calcId="144525"/>
</workbook>
</file>

<file path=xl/sharedStrings.xml><?xml version="1.0" encoding="utf-8"?>
<sst xmlns="http://schemas.openxmlformats.org/spreadsheetml/2006/main" count="1007" uniqueCount="431">
  <si>
    <t>公开01表</t>
  </si>
  <si>
    <t>收支预算总表</t>
  </si>
  <si>
    <t>部门：</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</si>
  <si>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</si>
  <si>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</si>
  <si>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</si>
  <si>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</si>
  <si>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</si>
  <si>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</si>
  <si>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</si>
  <si>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</si>
  <si>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</si>
  <si>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</si>
  <si>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</si>
  <si>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</si>
  <si>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</si>
  <si>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</si>
  <si>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</si>
  <si>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</si>
  <si>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</si>
  <si>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</si>
  <si>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</si>
  <si>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</si>
  <si>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</si>
  <si>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</si>
  <si>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</si>
  <si>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</si>
  <si>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</si>
  <si>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</si>
  <si>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</si>
  <si>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</si>
  <si>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</si>
  <si>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</si>
  <si>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</si>
  <si>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</si>
  <si>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</si>
  <si>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</si>
  <si>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</si>
  <si>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</si>
  <si>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</si>
  <si>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</si>
  <si>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</si>
  <si>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</si>
  <si>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</si>
  <si>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</si>
  <si>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</si>
  <si>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</si>
  <si>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</si>
  <si>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</si>
  <si>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</si>
  <si>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</si>
  <si>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</si>
  <si>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</si>
  <si>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</si>
  <si>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</si>
  <si>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</si>
  <si>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</si>
  <si>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</si>
  <si>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</si>
  <si>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</si>
  <si>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</si>
  <si>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</si>
  <si>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</si>
  <si>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</si>
  <si>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</si>
  <si>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</si>
  <si>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</si>
  <si>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</si>
  <si>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</si>
  <si>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</si>
  <si>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</si>
  <si>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</si>
  <si>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</si>
  <si>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</si>
  <si>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</si>
  <si>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</si>
  <si>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部门：122_中国共产党怀化市纪律检查委员会</t>
  </si>
  <si>
    <t xml:space="preserve">  122001</t>
  </si>
  <si>
    <t>中国共产党怀化市纪律检查委员会</t>
  </si>
  <si>
    <t>公开03表</t>
  </si>
  <si>
    <t>支出预算总表</t>
  </si>
  <si>
    <t>基本支出</t>
  </si>
  <si>
    <t>项目支出</t>
  </si>
  <si>
    <t>人员类</t>
  </si>
  <si>
    <t>公用经费</t>
  </si>
  <si>
    <t>其他运转类</t>
  </si>
  <si>
    <t>特定目标类</t>
  </si>
  <si>
    <t>总计:</t>
  </si>
  <si>
    <t>122_中国共产党怀化市纪律检查委员会</t>
  </si>
  <si>
    <t xml:space="preserve">  中国共产党怀化市纪律检查委员会</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</si>
  <si>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</si>
  <si>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</si>
  <si>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</si>
  <si>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</si>
  <si>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</si>
  <si>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</si>
  <si>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</si>
  <si>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</si>
  <si>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</si>
  <si>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</si>
  <si>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</si>
  <si>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</si>
  <si>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</si>
  <si>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</si>
  <si>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</si>
  <si>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201</t>
  </si>
  <si>
    <t>一般公共服务支出</t>
  </si>
  <si>
    <t xml:space="preserve">  20111</t>
  </si>
  <si>
    <t xml:space="preserve">  纪检监察事务</t>
  </si>
  <si>
    <t xml:space="preserve">   2011101</t>
  </si>
  <si>
    <t xml:space="preserve">   行政运行</t>
  </si>
  <si>
    <t xml:space="preserve">   2011106</t>
  </si>
  <si>
    <t xml:space="preserve">   巡视工作</t>
  </si>
  <si>
    <t xml:space="preserve">   2011199</t>
  </si>
  <si>
    <t xml:space="preserve">   其他纪检监察事务支出</t>
  </si>
  <si>
    <t>208</t>
  </si>
  <si>
    <t>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</si>
  <si>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</si>
  <si>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</si>
  <si>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</si>
  <si>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</si>
  <si>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</si>
  <si>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</si>
  <si>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</si>
  <si>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</si>
  <si>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</si>
  <si>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</si>
  <si>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</si>
  <si>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</si>
  <si>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</si>
  <si>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</si>
  <si>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</si>
  <si>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</si>
  <si>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</si>
  <si>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</si>
  <si>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</si>
  <si>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 xml:space="preserve">   住房公积金</t>
  </si>
  <si>
    <t>合计：</t>
  </si>
  <si>
    <t>公开06表</t>
  </si>
  <si>
    <t>一般公共预算基本支出预算表</t>
  </si>
  <si>
    <t>部门预算支出经济分类科目</t>
  </si>
  <si>
    <t>本年一般公共预算基本支出</t>
  </si>
  <si>
    <t>302</t>
  </si>
  <si>
    <t>商品和服务支出</t>
  </si>
  <si>
    <t xml:space="preserve">  30299</t>
  </si>
  <si>
    <t xml:space="preserve">  其他商品和服务支出</t>
  </si>
  <si>
    <t xml:space="preserve">  30228</t>
  </si>
  <si>
    <t xml:space="preserve">  工会经费</t>
  </si>
  <si>
    <t xml:space="preserve">  30239</t>
  </si>
  <si>
    <t xml:space="preserve">  其他交通费用</t>
  </si>
  <si>
    <t xml:space="preserve">  30231</t>
  </si>
  <si>
    <t xml:space="preserve">  公务用车运行维护费</t>
  </si>
  <si>
    <t xml:space="preserve">  30217</t>
  </si>
  <si>
    <t xml:space="preserve">  公务接待费</t>
  </si>
  <si>
    <t xml:space="preserve">  30211</t>
  </si>
  <si>
    <t xml:space="preserve">  差旅费</t>
  </si>
  <si>
    <t xml:space="preserve">  30216</t>
  </si>
  <si>
    <t xml:space="preserve">  培训费</t>
  </si>
  <si>
    <t xml:space="preserve">  30201</t>
  </si>
  <si>
    <t xml:space="preserve">  办公费</t>
  </si>
  <si>
    <t xml:space="preserve">  30215</t>
  </si>
  <si>
    <t xml:space="preserve">  会议费</t>
  </si>
  <si>
    <t xml:space="preserve">  30213</t>
  </si>
  <si>
    <t xml:space="preserve">  维修（护）费</t>
  </si>
  <si>
    <t xml:space="preserve">  30209</t>
  </si>
  <si>
    <t xml:space="preserve">  物业管理费</t>
  </si>
  <si>
    <t xml:space="preserve">  30214</t>
  </si>
  <si>
    <t xml:space="preserve">  租赁费</t>
  </si>
  <si>
    <t>301</t>
  </si>
  <si>
    <t>工资福利支出</t>
  </si>
  <si>
    <t xml:space="preserve">  30107</t>
  </si>
  <si>
    <t xml:space="preserve">  绩效工资</t>
  </si>
  <si>
    <t xml:space="preserve">  30101</t>
  </si>
  <si>
    <t xml:space="preserve">  基本工资</t>
  </si>
  <si>
    <t xml:space="preserve">  30103</t>
  </si>
  <si>
    <t xml:space="preserve">  奖金</t>
  </si>
  <si>
    <t xml:space="preserve">  30102</t>
  </si>
  <si>
    <t xml:space="preserve">  津贴补贴</t>
  </si>
  <si>
    <t xml:space="preserve">  30106</t>
  </si>
  <si>
    <t xml:space="preserve">  伙食补助费</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</si>
  <si>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</si>
  <si>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</si>
  <si>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</si>
  <si>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</si>
  <si>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</si>
  <si>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</si>
  <si>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</si>
  <si>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</si>
  <si>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</si>
  <si>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</si>
  <si>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303</t>
  </si>
  <si>
    <t>对个人和家庭的补助</t>
  </si>
  <si>
    <t xml:space="preserve">  30305</t>
  </si>
  <si>
    <t xml:space="preserve">  生活补助</t>
  </si>
  <si>
    <t xml:space="preserve">  30399</t>
  </si>
  <si>
    <t xml:space="preserve">  其他对个人和家庭的补助</t>
  </si>
  <si>
    <t xml:space="preserve">  30302</t>
  </si>
  <si>
    <t xml:space="preserve">  退休费</t>
  </si>
  <si>
    <t xml:space="preserve">  30309</t>
  </si>
  <si>
    <t xml:space="preserve">  奖励金</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</si>
  <si>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</si>
  <si>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</si>
  <si>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</si>
  <si>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</si>
  <si>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</si>
  <si>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</si>
  <si>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</si>
  <si>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</si>
  <si>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</si>
  <si>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</si>
  <si>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</si>
  <si>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</si>
  <si>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122</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</si>
  <si>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</si>
  <si>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</si>
  <si>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</si>
  <si>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</si>
  <si>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</si>
  <si>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</si>
  <si>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</si>
  <si>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</si>
  <si>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</si>
  <si>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</si>
  <si>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</si>
  <si>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</si>
  <si>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</si>
  <si>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</si>
  <si>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</si>
  <si>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</si>
  <si>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</si>
  <si>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</si>
  <si>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</si>
  <si>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122001_中国共产党怀化市纪律检查委员会</t>
  </si>
  <si>
    <t>巡察经费</t>
  </si>
  <si>
    <t>案件管理中心运行经费-2025</t>
  </si>
  <si>
    <t>大数据监督服务运行维护费-2025</t>
  </si>
  <si>
    <t>市纪委监委外查点运行经费</t>
  </si>
  <si>
    <t>怀化市清廉文化教育馆运行维护经费</t>
  </si>
  <si>
    <t>办案专项工作经费</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</si>
  <si>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</si>
  <si>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</si>
  <si>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</si>
  <si>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</si>
  <si>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</si>
  <si>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</si>
  <si>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</si>
  <si>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</si>
  <si>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</si>
  <si>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</si>
  <si>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</si>
  <si>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</si>
  <si>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</si>
  <si>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</si>
  <si>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</si>
  <si>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</si>
  <si>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</si>
  <si>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</si>
  <si>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</si>
  <si>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</si>
  <si>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</si>
  <si>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</si>
  <si>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</si>
  <si>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</si>
  <si>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</si>
  <si>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案件管理中心运行经费</t>
  </si>
  <si>
    <t>监督公安看护支队、专案组等各部门安全文明办案，确保留置场所安全、规范、高效运行</t>
  </si>
  <si>
    <t>成本指标
（20分）</t>
  </si>
  <si>
    <t>经济成本指标</t>
  </si>
  <si>
    <t>项目成本控制</t>
  </si>
  <si>
    <t>考核项目支出成本控制情况。</t>
  </si>
  <si>
    <t>项目支出成本控制在预算范围内，得10分，每超出10%，扣1分，扣完为止。</t>
  </si>
  <si>
    <t>万元</t>
  </si>
  <si>
    <t>≤</t>
  </si>
  <si>
    <t>社会成本指标</t>
  </si>
  <si>
    <t>社会成本节约率</t>
  </si>
  <si>
    <t>社会成本节约率＝(计划成本-实际成本) /计划成本×100%。</t>
  </si>
  <si>
    <t>社会成本节约率≥0，得5分，每下降10%，扣0.5分，扣完为止。（如不适用，直接计分）</t>
  </si>
  <si>
    <t>%</t>
  </si>
  <si>
    <t>≥</t>
  </si>
  <si>
    <t>生态环境成本指标</t>
  </si>
  <si>
    <t>生态环境成本节约率</t>
  </si>
  <si>
    <t>生态环境成本节约率＝(计划成本-实际成本) /计划成本×100%。</t>
  </si>
  <si>
    <t>生态环境成本节约率≥0 ，得5分，每下降10%，扣0.5分，扣完为止。（如不适用，直接计分）</t>
  </si>
  <si>
    <t>产出指标
（30分）</t>
  </si>
  <si>
    <t>数量指标</t>
  </si>
  <si>
    <t>案件管理中心</t>
  </si>
  <si>
    <t>考核保障案件管理中心数量</t>
  </si>
  <si>
    <t>项目按计划完成得10分，否则不得分。</t>
  </si>
  <si>
    <t>个</t>
  </si>
  <si>
    <t>质量指标</t>
  </si>
  <si>
    <t>安全事故发生</t>
  </si>
  <si>
    <t>考核全年安全事故发生情况</t>
  </si>
  <si>
    <t>全年无安全事故发生得5分，发生1起安全事故计0分。</t>
  </si>
  <si>
    <t>起</t>
  </si>
  <si>
    <t>=</t>
  </si>
  <si>
    <t>经费使用合规性</t>
  </si>
  <si>
    <t>考核项目经费使用合规情况</t>
  </si>
  <si>
    <t>该指标值达100%得5分，每下降1%，扣0.5分，扣完为止。</t>
  </si>
  <si>
    <t>时效指标</t>
  </si>
  <si>
    <t>项目完成时间</t>
  </si>
  <si>
    <t>2026年12月31日前</t>
  </si>
  <si>
    <t>考核项目完成时间</t>
  </si>
  <si>
    <t>项目在2025年12月31日前完成得10分，每推迟10天扣1分，扣完为止。</t>
  </si>
  <si>
    <t>无</t>
  </si>
  <si>
    <t>定性</t>
  </si>
  <si>
    <t>效益指标
（30分）</t>
  </si>
  <si>
    <t>经济效益指标</t>
  </si>
  <si>
    <t>发挥专项资金使用效益</t>
  </si>
  <si>
    <t>效果明显</t>
  </si>
  <si>
    <t>考核项目实施对经济发展所带来的直接或间接影响情况。</t>
  </si>
  <si>
    <t>效果明显得5分，效果一般3分，否则不得分。</t>
  </si>
  <si>
    <t>社会效益指标</t>
  </si>
  <si>
    <t>提升各项服务保障水平</t>
  </si>
  <si>
    <t>考核项目实施对社会发展所带来的直接或间接影响情况。</t>
  </si>
  <si>
    <t>效果明显得10分，效果一般5分，否则不得分。</t>
  </si>
  <si>
    <t>生态效益指标</t>
  </si>
  <si>
    <t>生态效益情况</t>
  </si>
  <si>
    <t>考核项目实施对生态环境所带来的直接或间接影响情况。</t>
  </si>
  <si>
    <t>可持续影响指标</t>
  </si>
  <si>
    <t>保障案件管理中心可持续运行</t>
  </si>
  <si>
    <t>考核项目实施对可持续发展所带来的直接或间接影响情况。</t>
  </si>
  <si>
    <t>满意度指标（10分）</t>
  </si>
  <si>
    <t>服务对象满意度指标</t>
  </si>
  <si>
    <t>使用人员满意度</t>
  </si>
  <si>
    <t>考核使用人员满意度</t>
  </si>
  <si>
    <t>满意度达90%及以上，得10分；满意度90%以下，得分为实际满意度/90%*10分</t>
  </si>
  <si>
    <t>一体推进“三不腐”，保持惩贪治腐高压态势，坚持查案开路大力深化整治群众身边风腐问题，把党的二十届三中全会和省委、市委全会部署的重大改革落实情况作为政治监督、政治巡察和监督检查重要内容，为改革清障护航。</t>
  </si>
  <si>
    <t>年度案件查办数量</t>
  </si>
  <si>
    <t>保障市委批示件及各类问题线索办理工作逐月推进，有序开展。</t>
  </si>
  <si>
    <t>各类工作逐月推进，有序开展，达到预期目标得10分，目标每降低5%扣2分，只有80%不得分。</t>
  </si>
  <si>
    <t>件</t>
  </si>
  <si>
    <t>办案质量达标率</t>
  </si>
  <si>
    <t>考核办案质量达标情况</t>
  </si>
  <si>
    <t>促进经济快健康发展</t>
  </si>
  <si>
    <t>办案专项工作保障水平</t>
  </si>
  <si>
    <t>强化不敢腐的氛围，，筑牢不想腐的思想堤坎</t>
  </si>
  <si>
    <t>根据中央巡视五年规划和省委巡视五年规划要求开展三轮以上巡察 ，实现六届市委巡察全覆盖任务。</t>
  </si>
  <si>
    <t>开展巡察轮数</t>
  </si>
  <si>
    <t>考核开展巡察轮数。</t>
  </si>
  <si>
    <t>开展三轮以上巡查，得10分，每减少1轮扣5分，扣完为止。</t>
  </si>
  <si>
    <t>轮</t>
  </si>
  <si>
    <t>检查流程合规性</t>
  </si>
  <si>
    <t>考核巡察检查流程合规情况</t>
  </si>
  <si>
    <t>保障人民群众财产合理使用</t>
  </si>
  <si>
    <t>保障巡察工作水平</t>
  </si>
  <si>
    <t>推动巡察工作可持续开展</t>
  </si>
  <si>
    <t>大数据监督服务运行经费</t>
  </si>
  <si>
    <t>依托大数据监督预警平台，搭建怀化纪检监察数据资源中心，为监督检查、审查调查提供信息数据查询，开展大数据建模分析，赋能正风反腐。</t>
  </si>
  <si>
    <t>清廉怀化·大数据监督预警平台</t>
  </si>
  <si>
    <t>考核保障清廉怀化·大数据监督预警平台情况</t>
  </si>
  <si>
    <t>考核全年网络安全事故发生情况</t>
  </si>
  <si>
    <t>保障互联网+监督运行维护工作正常运转</t>
  </si>
  <si>
    <t>推动大数据监督可持续运行</t>
  </si>
  <si>
    <t>怀化市清廉文化馆运行维护经费</t>
  </si>
  <si>
    <t>通过参观市清廉文化教育馆展厅、听党纪法规课程等方式，为全市党员干部提供正面廉洁教育、反面警示教育的平台，树立清正廉洁的党员干部形象，营造风清气正的社会氛围</t>
  </si>
  <si>
    <t>开展清廉文化宣教</t>
  </si>
  <si>
    <t>考核开展清廉文化宣教次数</t>
  </si>
  <si>
    <t>完成20场清廉文化宣教计10分，每少1场扣0.5分，扣完为止。</t>
  </si>
  <si>
    <t>次</t>
  </si>
  <si>
    <t>该指标值达100%得10分，每下降1%，扣0.5分，扣完为止。</t>
  </si>
  <si>
    <t>促进经济快速健康发展</t>
  </si>
  <si>
    <t>强化不敢腐的氛围</t>
  </si>
  <si>
    <t>保障清廉文化馆可持续运行</t>
  </si>
  <si>
    <t>服务对象满意度</t>
  </si>
  <si>
    <t>考核服务对象满意度</t>
  </si>
  <si>
    <t>监督各外查组依规依纪开展“走读式”谈话等工作，确保外查点安全、规范、高效运行</t>
  </si>
  <si>
    <t>外查点数量</t>
  </si>
  <si>
    <t>考核保障外查点运行数量</t>
  </si>
  <si>
    <t>保障外查点正常运转，各项保障到位</t>
  </si>
  <si>
    <t>推动纪委工作可持续开展</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</si>
  <si>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</si>
  <si>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</si>
  <si>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</si>
  <si>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</si>
  <si>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</si>
  <si>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</si>
  <si>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</si>
  <si>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</si>
  <si>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</si>
  <si>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</si>
  <si>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</si>
  <si>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</si>
  <si>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</si>
  <si>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</si>
  <si>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</si>
  <si>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中共怀化市纪律检查委员会</t>
  </si>
  <si>
    <t>1. 负责全市党的纪律检查工作。2. 依照党的章程和其他党内法规履行监督、执纪、问责职责。3. 在市委领导下组织开展巡察工作。配合市委巡察工作领导小组指导县市区党委巡察工作。4. 负责全市监察工作。5. 依照法律规定履行监督、调查、处置职责。6. 负责组织协调全市全面从严治党、党风廉政建设和反腐败宣传教育工作。7. 负责综合分析全市全面从严治党、党风廉政建设和反腐败工作情况，对纪检监察工作重要理论及实践问题进行调查研究。8. 负责协调落实省纪委省监委交办的反腐败国际交流、合作等方面事宜。9. 负责全市纪检监察系统领导班子建设、干部队伍建设和组织建设的综合规划、政策研究、制度建设和业务指导。10. 完成省纪委省监委和市委交办的其他任务。</t>
  </si>
  <si>
    <t>一以贯之用习近平新时代中国特色社会主义思想统领纪检监察一切工作，认真学习贯彻党的二十大和二十届三中全会精神，不折不扣落实中央纪委、省纪委全会部署和市委要求。一是突出贯彻落实习近平总书记重要讲话重要指示批示精神，把党的二十届三中全会和省委、市委全会部署的重大改革落实情况作为政治监督、政治巡察和监督检查重要内容，为改革清障护航。二是突出“三不腐”一体推进，保持惩贪治腐高压态势，扎实做好彭国甫、雷绍业等案以案促改促治工作。三是突出深化整治群众身边风腐问题，完善齐抓共管工作格局，坚持查案开路大力深化整治校园餐、农村“三资”、殡葬、乡村振兴资金使用、医保基金、养老服务突出问题。四是突出风腐同查同治，开展公款享乐奢靡问题专项治理，既“由风查腐”又“由腐纠风”，拓展深度广度、清除共性根源。五是突出党的纪律建设，巩固拓展党纪学习教育成果，严格精准执纪，做实回访教育、澄清正名，从严处置诬告陷害，激励保护担当作为。六是突出政治巡察定位，上下联动推动常规巡察，完成对村巡察全覆盖，滚动整改巡视巡察反馈问题，持续擦亮巡察利剑。七是突出全面从严治党责任落实，贯通落实党委主体责任、部门监管责任、纪委监督专责。八是突出纪检监察体制机制改革，抓好构建运用大数据防治新型腐败和隐性腐败机制省级改革试点，稳妥有序推进纪检监察机构改革。九是突出锻造纪检监察铁军，开展“纪检监察工作规范化法治化正规化建设年”行动，完善严管厚爱机制，持续提升队伍素质，牢牢守住安全底线。</t>
  </si>
  <si>
    <t>成本指标</t>
  </si>
  <si>
    <t>部门整体支出成本</t>
  </si>
  <si>
    <t>考核部门整体支出成本控制情况。</t>
  </si>
  <si>
    <t>部门整体支出成本控制在预算范围内，得10分，每超出10%，扣1分，扣完为止。</t>
  </si>
  <si>
    <t>产出指标</t>
  </si>
  <si>
    <t>处分人数</t>
  </si>
  <si>
    <t>人</t>
  </si>
  <si>
    <t>考核完成处分人数。</t>
  </si>
  <si>
    <t>按计划完成得2分，每减少1%扣0.2分，扣完为止。</t>
  </si>
  <si>
    <t>考核年度立案数量</t>
  </si>
  <si>
    <t>监督检查次数</t>
  </si>
  <si>
    <t>考核完成监督检查次数</t>
  </si>
  <si>
    <t>按计划完成得2分，每减少1次扣0.2分，扣完为止。</t>
  </si>
  <si>
    <t>开展专项治理</t>
  </si>
  <si>
    <t>项</t>
  </si>
  <si>
    <t>考核开展专项治理项目数量</t>
  </si>
  <si>
    <t>按计划完成得2分，每减少1项扣0.2分，扣完为止。</t>
  </si>
  <si>
    <t>＝</t>
  </si>
  <si>
    <t>案件办理符合党纪法规程序，事实清楚、证据确凿、定性准确、手续完备</t>
  </si>
  <si>
    <t>案件质量达标率达100%得4分，每下降1%，扣0.4分，扣完为止。</t>
  </si>
  <si>
    <t>整改完成率</t>
  </si>
  <si>
    <t>考核监督检查、专项治理发现问题整改完成率</t>
  </si>
  <si>
    <t>整改完成率达90%得3分，每下降1%，扣0.3分，扣完为止。</t>
  </si>
  <si>
    <t>资金使用合规性</t>
  </si>
  <si>
    <t>考核部门资金使用合规情况</t>
  </si>
  <si>
    <t>资金使用合规性达100%得3分，每下降1%，扣0.3分，扣完为止。</t>
  </si>
  <si>
    <t>工作完成时间</t>
  </si>
  <si>
    <t>考核整体工作完成时间</t>
  </si>
  <si>
    <t>按计划在2025年12月31日前完成得10分，每推迟10天扣1分，扣完为止。</t>
  </si>
  <si>
    <t xml:space="preserve">效益指标 </t>
  </si>
  <si>
    <t>服务经济发展</t>
  </si>
  <si>
    <t>考核正风肃纪反腐对经济发展所带来的直接或间接影响情况。</t>
  </si>
  <si>
    <t>效果明显得5分，效果一般得3分，否则不得分。</t>
  </si>
  <si>
    <t>提高党风廉政建设成效</t>
  </si>
  <si>
    <t>考核正风肃纪反腐对社会发展所带来的直接或间接影响情况。</t>
  </si>
  <si>
    <t>效果明显得10分，效果一般得5分，否则不得分。</t>
  </si>
  <si>
    <t>考核正风肃纪反腐对生态环境所带来的直接或间接影响情况。</t>
  </si>
  <si>
    <t>效果明显得5分，效果一般得3分，否则不得分。（如不适用，直接计分）</t>
  </si>
  <si>
    <t>完善严管厚爱机制，持续提升队伍素质</t>
  </si>
  <si>
    <t>考核正风肃纪反腐对可持续发展所带来的直接或间接影响情况。</t>
  </si>
  <si>
    <t>满意度指标</t>
  </si>
  <si>
    <t>社会公众满意度</t>
  </si>
  <si>
    <t>考核社会公众对部门履职的满意度情况</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</si>
</sst>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
    <numFmt numFmtId="177" formatCode="0.00_ "/>
  </numFmts>
  <fonts count="48">
    <font>
      <sz val="11"/>
      <color indexed="8"/>
      <name val="宋体"/>
      <charset val="1"/>
      <scheme val="minor"/>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9"/>
      <color indexed="8"/>
      <name val="SimSun"/>
      <charset val="1"/>
    </font>
    <font>
      <sz val="9"/>
      <color indexed="8"/>
      <name val="宋体"/>
      <charset val="1"/>
    </font>
    <font>
      <sz val="10"/>
      <name val="仿宋_GB2312"/>
      <charset val="134"/>
    </font>
    <font>
      <sz val="9"/>
      <color rgb="FF000000"/>
      <name val="宋体"/>
      <charset val="134"/>
    </font>
    <font>
      <b/>
      <sz val="19"/>
      <name val="SimSun"/>
      <charset val="134"/>
    </font>
    <font>
      <sz val="10"/>
      <color rgb="FF000000"/>
      <name val="仿宋_GB2312"/>
      <charset val="134"/>
    </font>
    <font>
      <sz val="9"/>
      <color rgb="FF000000"/>
      <name val="仿宋_GB2312"/>
      <charset val="134"/>
    </font>
    <font>
      <sz val="8"/>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sz val="9"/>
      <color rgb="FFFF0000"/>
      <name val="SimSun"/>
      <charset val="134"/>
    </font>
    <font>
      <b/>
      <sz val="9"/>
      <color rgb="FFFF0000"/>
      <name val="SimSun"/>
      <charset val="134"/>
    </font>
    <font>
      <b/>
      <sz val="12"/>
      <name val="SimSun"/>
      <charset val="134"/>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sz val="11"/>
      <color rgb="FF000000"/>
      <name val="宋体"/>
      <charset val="134"/>
    </font>
    <font>
      <b/>
      <sz val="18"/>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33" fillId="11" borderId="0" applyNumberFormat="0" applyBorder="0" applyAlignment="0" applyProtection="0">
      <alignment vertical="center"/>
    </xf>
    <xf numFmtId="0" fontId="37" fillId="13" borderId="15"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3" fillId="14" borderId="0" applyNumberFormat="0" applyBorder="0" applyAlignment="0" applyProtection="0">
      <alignment vertical="center"/>
    </xf>
    <xf numFmtId="0" fontId="35" fillId="7" borderId="0" applyNumberFormat="0" applyBorder="0" applyAlignment="0" applyProtection="0">
      <alignment vertical="center"/>
    </xf>
    <xf numFmtId="43" fontId="27" fillId="0" borderId="0" applyFont="0" applyFill="0" applyBorder="0" applyAlignment="0" applyProtection="0">
      <alignment vertical="center"/>
    </xf>
    <xf numFmtId="0" fontId="34" fillId="15" borderId="0" applyNumberFormat="0" applyBorder="0" applyAlignment="0" applyProtection="0">
      <alignment vertical="center"/>
    </xf>
    <xf numFmtId="0" fontId="39" fillId="0" borderId="0" applyNumberFormat="0" applyFill="0" applyBorder="0" applyAlignment="0" applyProtection="0">
      <alignment vertical="center"/>
    </xf>
    <xf numFmtId="9" fontId="27" fillId="0" borderId="0" applyFont="0" applyFill="0" applyBorder="0" applyAlignment="0" applyProtection="0">
      <alignment vertical="center"/>
    </xf>
    <xf numFmtId="0" fontId="40" fillId="0" borderId="0" applyNumberFormat="0" applyFill="0" applyBorder="0" applyAlignment="0" applyProtection="0">
      <alignment vertical="center"/>
    </xf>
    <xf numFmtId="0" fontId="27" fillId="16" borderId="16" applyNumberFormat="0" applyFont="0" applyAlignment="0" applyProtection="0">
      <alignment vertical="center"/>
    </xf>
    <xf numFmtId="0" fontId="34" fillId="20" borderId="0" applyNumberFormat="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14" applyNumberFormat="0" applyFill="0" applyAlignment="0" applyProtection="0">
      <alignment vertical="center"/>
    </xf>
    <xf numFmtId="0" fontId="28" fillId="0" borderId="14" applyNumberFormat="0" applyFill="0" applyAlignment="0" applyProtection="0">
      <alignment vertical="center"/>
    </xf>
    <xf numFmtId="0" fontId="34" fillId="6" borderId="0" applyNumberFormat="0" applyBorder="0" applyAlignment="0" applyProtection="0">
      <alignment vertical="center"/>
    </xf>
    <xf numFmtId="0" fontId="26" fillId="0" borderId="13" applyNumberFormat="0" applyFill="0" applyAlignment="0" applyProtection="0">
      <alignment vertical="center"/>
    </xf>
    <xf numFmtId="0" fontId="34" fillId="24" borderId="0" applyNumberFormat="0" applyBorder="0" applyAlignment="0" applyProtection="0">
      <alignment vertical="center"/>
    </xf>
    <xf numFmtId="0" fontId="43" fillId="25" borderId="18" applyNumberFormat="0" applyAlignment="0" applyProtection="0">
      <alignment vertical="center"/>
    </xf>
    <xf numFmtId="0" fontId="44" fillId="25" borderId="15" applyNumberFormat="0" applyAlignment="0" applyProtection="0">
      <alignment vertical="center"/>
    </xf>
    <xf numFmtId="0" fontId="45" fillId="26" borderId="19" applyNumberFormat="0" applyAlignment="0" applyProtection="0">
      <alignment vertical="center"/>
    </xf>
    <xf numFmtId="0" fontId="33" fillId="27" borderId="0" applyNumberFormat="0" applyBorder="0" applyAlignment="0" applyProtection="0">
      <alignment vertical="center"/>
    </xf>
    <xf numFmtId="0" fontId="34" fillId="10" borderId="0" applyNumberFormat="0" applyBorder="0" applyAlignment="0" applyProtection="0">
      <alignment vertical="center"/>
    </xf>
    <xf numFmtId="0" fontId="42" fillId="0" borderId="17" applyNumberFormat="0" applyFill="0" applyAlignment="0" applyProtection="0">
      <alignment vertical="center"/>
    </xf>
    <xf numFmtId="0" fontId="46" fillId="0" borderId="20" applyNumberFormat="0" applyFill="0" applyAlignment="0" applyProtection="0">
      <alignment vertical="center"/>
    </xf>
    <xf numFmtId="0" fontId="41" fillId="19" borderId="0" applyNumberFormat="0" applyBorder="0" applyAlignment="0" applyProtection="0">
      <alignment vertical="center"/>
    </xf>
    <xf numFmtId="0" fontId="36" fillId="9" borderId="0" applyNumberFormat="0" applyBorder="0" applyAlignment="0" applyProtection="0">
      <alignment vertical="center"/>
    </xf>
    <xf numFmtId="0" fontId="33" fillId="18" borderId="0" applyNumberFormat="0" applyBorder="0" applyAlignment="0" applyProtection="0">
      <alignment vertical="center"/>
    </xf>
    <xf numFmtId="0" fontId="34" fillId="23" borderId="0" applyNumberFormat="0" applyBorder="0" applyAlignment="0" applyProtection="0">
      <alignment vertical="center"/>
    </xf>
    <xf numFmtId="0" fontId="33" fillId="30" borderId="0" applyNumberFormat="0" applyBorder="0" applyAlignment="0" applyProtection="0">
      <alignment vertical="center"/>
    </xf>
    <xf numFmtId="0" fontId="33" fillId="17" borderId="0" applyNumberFormat="0" applyBorder="0" applyAlignment="0" applyProtection="0">
      <alignment vertical="center"/>
    </xf>
    <xf numFmtId="0" fontId="33" fillId="22" borderId="0" applyNumberFormat="0" applyBorder="0" applyAlignment="0" applyProtection="0">
      <alignment vertical="center"/>
    </xf>
    <xf numFmtId="0" fontId="33" fillId="29" borderId="0" applyNumberFormat="0" applyBorder="0" applyAlignment="0" applyProtection="0">
      <alignment vertical="center"/>
    </xf>
    <xf numFmtId="0" fontId="34" fillId="5"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28" borderId="0" applyNumberFormat="0" applyBorder="0" applyAlignment="0" applyProtection="0">
      <alignment vertical="center"/>
    </xf>
    <xf numFmtId="0" fontId="33" fillId="4" borderId="0" applyNumberFormat="0" applyBorder="0" applyAlignment="0" applyProtection="0">
      <alignment vertical="center"/>
    </xf>
    <xf numFmtId="0" fontId="34" fillId="8" borderId="0" applyNumberFormat="0" applyBorder="0" applyAlignment="0" applyProtection="0">
      <alignment vertical="center"/>
    </xf>
    <xf numFmtId="0" fontId="34" fillId="34" borderId="0" applyNumberFormat="0" applyBorder="0" applyAlignment="0" applyProtection="0">
      <alignment vertical="center"/>
    </xf>
    <xf numFmtId="0" fontId="33" fillId="21" borderId="0" applyNumberFormat="0" applyBorder="0" applyAlignment="0" applyProtection="0">
      <alignment vertical="center"/>
    </xf>
    <xf numFmtId="0" fontId="34" fillId="12" borderId="0" applyNumberFormat="0" applyBorder="0" applyAlignment="0" applyProtection="0">
      <alignment vertical="center"/>
    </xf>
    <xf numFmtId="0" fontId="30" fillId="0" borderId="0" applyFill="0">
      <alignment vertical="center"/>
    </xf>
  </cellStyleXfs>
  <cellXfs count="120">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10" fillId="0" borderId="1" xfId="49"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31" fontId="9"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1" fillId="0" borderId="0" xfId="0"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4" fontId="5"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4" fillId="0" borderId="1" xfId="0" applyFont="1" applyFill="1" applyBorder="1" applyAlignment="1">
      <alignment vertical="center" wrapText="1"/>
    </xf>
    <xf numFmtId="0" fontId="10" fillId="0" borderId="5" xfId="49" applyFont="1" applyFill="1" applyBorder="1" applyAlignment="1">
      <alignment horizontal="left"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18" fillId="0" borderId="0" xfId="0" applyFont="1" applyFill="1" applyBorder="1" applyAlignment="1"/>
    <xf numFmtId="0" fontId="17" fillId="0" borderId="0" xfId="0" applyFont="1" applyFill="1" applyBorder="1" applyAlignment="1">
      <alignment horizontal="right"/>
    </xf>
    <xf numFmtId="0" fontId="19" fillId="0" borderId="0" xfId="0" applyFont="1" applyFill="1" applyAlignment="1">
      <alignment vertical="center"/>
    </xf>
    <xf numFmtId="0" fontId="20" fillId="0" borderId="0" xfId="0" applyFont="1" applyFill="1" applyAlignment="1">
      <alignment horizontal="center"/>
    </xf>
    <xf numFmtId="0" fontId="19" fillId="2" borderId="9"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0" fontId="19" fillId="2" borderId="10" xfId="0" applyFont="1" applyFill="1" applyBorder="1" applyAlignment="1">
      <alignment horizontal="center" vertical="center" wrapText="1" shrinkToFit="1"/>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7" fillId="2" borderId="11"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0" borderId="12" xfId="0" applyFont="1" applyFill="1" applyBorder="1" applyAlignment="1">
      <alignment horizontal="right" vertical="center" shrinkToFit="1"/>
    </xf>
    <xf numFmtId="0" fontId="1" fillId="0" borderId="0" xfId="0" applyFont="1" applyFill="1" applyBorder="1" applyAlignment="1">
      <alignment horizontal="left" vertical="center" shrinkToFit="1"/>
    </xf>
    <xf numFmtId="0" fontId="5" fillId="0" borderId="0" xfId="0" applyFont="1" applyBorder="1" applyAlignment="1">
      <alignment vertical="center" wrapText="1"/>
    </xf>
    <xf numFmtId="0" fontId="11"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0" fillId="0" borderId="1" xfId="0" applyFont="1" applyBorder="1">
      <alignment vertical="center"/>
    </xf>
    <xf numFmtId="0" fontId="5" fillId="3" borderId="1" xfId="0" applyFont="1" applyFill="1" applyBorder="1" applyAlignment="1">
      <alignment vertical="center" wrapText="1"/>
    </xf>
    <xf numFmtId="4" fontId="5" fillId="3" borderId="1" xfId="0" applyNumberFormat="1" applyFont="1" applyFill="1" applyBorder="1" applyAlignment="1">
      <alignment horizontal="right" vertical="center" wrapText="1"/>
    </xf>
    <xf numFmtId="0" fontId="21" fillId="0" borderId="0" xfId="0" applyFont="1" applyAlignment="1">
      <alignment horizontal="left" vertical="center" wrapText="1"/>
    </xf>
    <xf numFmtId="4" fontId="5"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3" borderId="1" xfId="0" applyFont="1" applyFill="1" applyBorder="1" applyAlignment="1">
      <alignment vertical="center" wrapText="1"/>
    </xf>
    <xf numFmtId="4" fontId="5" fillId="0" borderId="1" xfId="0" applyNumberFormat="1" applyFont="1" applyBorder="1" applyAlignment="1">
      <alignment horizontal="right" vertical="center" wrapText="1"/>
    </xf>
    <xf numFmtId="49" fontId="5" fillId="0" borderId="1" xfId="0" applyNumberFormat="1" applyFont="1" applyFill="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22" fillId="0" borderId="1" xfId="0" applyFont="1" applyBorder="1" applyAlignment="1">
      <alignment horizontal="center"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4" fontId="23" fillId="0" borderId="1" xfId="0" applyNumberFormat="1" applyFont="1" applyFill="1" applyBorder="1" applyAlignment="1">
      <alignment horizontal="right" vertical="center" wrapText="1"/>
    </xf>
    <xf numFmtId="4" fontId="5" fillId="0" borderId="1" xfId="0" applyNumberFormat="1" applyFont="1" applyBorder="1" applyAlignment="1">
      <alignment vertical="center" wrapText="1"/>
    </xf>
    <xf numFmtId="4" fontId="22" fillId="0" borderId="1" xfId="0" applyNumberFormat="1" applyFont="1" applyBorder="1" applyAlignment="1">
      <alignment vertical="center" wrapText="1"/>
    </xf>
    <xf numFmtId="0" fontId="4" fillId="0" borderId="1" xfId="0" applyFont="1" applyBorder="1" applyAlignment="1">
      <alignment horizontal="center" vertical="center" wrapText="1"/>
    </xf>
    <xf numFmtId="176" fontId="24" fillId="0" borderId="1" xfId="0" applyNumberFormat="1" applyFont="1" applyFill="1" applyBorder="1" applyAlignment="1">
      <alignment horizontal="right" vertical="center" wrapText="1"/>
    </xf>
    <xf numFmtId="177" fontId="6" fillId="0" borderId="1" xfId="0" applyNumberFormat="1" applyFont="1" applyBorder="1" applyAlignment="1">
      <alignment horizontal="right" vertical="center" wrapText="1"/>
    </xf>
    <xf numFmtId="177" fontId="0" fillId="0" borderId="0" xfId="0" applyNumberFormat="1" applyFont="1">
      <alignment vertical="center"/>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right" vertical="center" wrapText="1"/>
    </xf>
    <xf numFmtId="0" fontId="25"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5"/>
  <sheetViews>
    <sheetView topLeftCell="A19" workbookViewId="0">
      <selection activeCell="D26" sqref="D7:D26"/>
    </sheetView>
  </sheetViews>
  <sheetFormatPr defaultColWidth="10" defaultRowHeight="13.5" outlineLevelCol="3"/>
  <cols>
    <col min="1" max="1" width="31.6166666666667" customWidth="1"/>
    <col min="2" max="2" width="16.6916666666667" customWidth="1"/>
    <col min="3" max="3" width="39.6333333333333" customWidth="1"/>
    <col min="4" max="4" width="31.075" customWidth="1"/>
    <col min="5" max="5" width="9.76666666666667" customWidth="1"/>
  </cols>
  <sheetData>
    <row r="1" ht="21.55" customHeight="1" spans="1:4">
      <c r="A1" s="71" t="s">
        <v>0</v>
      </c>
      <c r="B1" s="71"/>
      <c r="C1" s="71"/>
      <c r="D1" s="71"/>
    </row>
    <row r="2" ht="34.5" customHeight="1" spans="1:4">
      <c r="A2" s="72" t="s">
        <v>1</v>
      </c>
      <c r="B2" s="72"/>
      <c r="C2" s="72"/>
      <c r="D2" s="72"/>
    </row>
    <row r="3" ht="33.6" customHeight="1" spans="1:4">
      <c r="A3" s="116" t="s">
        <v>2</v>
      </c>
      <c r="B3" s="116"/>
      <c r="C3" s="116"/>
      <c r="D3" s="116"/>
    </row>
    <row r="4" ht="22.4" customHeight="1" spans="4:4">
      <c r="D4" s="117" t="s">
        <v>3</v>
      </c>
    </row>
    <row r="5" ht="28.45" customHeight="1" spans="1:4">
      <c r="A5" s="118" t="s">
        <v>4</v>
      </c>
      <c r="B5" s="118"/>
      <c r="C5" s="118" t="s">
        <v>5</v>
      </c>
      <c r="D5" s="118"/>
    </row>
    <row r="6" ht="31.05" customHeight="1" spans="1:4">
      <c r="A6" s="110" t="s">
        <v>6</v>
      </c>
      <c r="B6" s="110" t="s">
        <v>7</v>
      </c>
      <c r="C6" s="110" t="s">
        <v>6</v>
      </c>
      <c r="D6" s="110" t="s">
        <v>7</v>
      </c>
    </row>
    <row r="7" ht="22.8" customHeight="1" spans="1:4">
      <c r="A7" s="99" t="s">
        <v>8</v>
      </c>
      <c r="B7" s="111">
        <v>11106.234513</v>
      </c>
      <c r="C7" s="99" t="s">
        <v>9</v>
      </c>
      <c r="D7" s="111">
        <v>9897.46</v>
      </c>
    </row>
    <row r="8" ht="22.8" customHeight="1" spans="1:4">
      <c r="A8" s="99" t="s">
        <v>10</v>
      </c>
      <c r="B8" s="96"/>
      <c r="C8" s="99" t="s">
        <v>11</v>
      </c>
      <c r="D8" s="96"/>
    </row>
    <row r="9" ht="22.8" customHeight="1" spans="1:4">
      <c r="A9" s="99" t="s">
        <v>12</v>
      </c>
      <c r="B9" s="96"/>
      <c r="C9" s="99" t="s">
        <v>13</v>
      </c>
      <c r="D9" s="96"/>
    </row>
    <row r="10" ht="22.8" customHeight="1" spans="1:4">
      <c r="A10" s="99" t="s">
        <v>14</v>
      </c>
      <c r="B10" s="96"/>
      <c r="C10" s="99" t="s">
        <v>15</v>
      </c>
      <c r="D10" s="96"/>
    </row>
    <row r="11" ht="22.8" customHeight="1" spans="1:4">
      <c r="A11" s="99" t="s">
        <v>16</v>
      </c>
      <c r="B11" s="96"/>
      <c r="C11" s="99" t="s">
        <v>17</v>
      </c>
      <c r="D11" s="96"/>
    </row>
    <row r="12" ht="22.8" customHeight="1" spans="1:4">
      <c r="A12" s="99" t="s">
        <v>18</v>
      </c>
      <c r="B12" s="96"/>
      <c r="C12" s="99" t="s">
        <v>19</v>
      </c>
      <c r="D12" s="96"/>
    </row>
    <row r="13" ht="22.8" customHeight="1" spans="1:4">
      <c r="A13" s="99" t="s">
        <v>20</v>
      </c>
      <c r="B13" s="96"/>
      <c r="C13" s="99" t="s">
        <v>21</v>
      </c>
      <c r="D13" s="96"/>
    </row>
    <row r="14" ht="22.8" customHeight="1" spans="1:4">
      <c r="A14" s="99"/>
      <c r="B14" s="99"/>
      <c r="C14" s="99" t="s">
        <v>22</v>
      </c>
      <c r="D14" s="96">
        <v>645.56</v>
      </c>
    </row>
    <row r="15" ht="22.8" customHeight="1" spans="1:4">
      <c r="A15" s="99"/>
      <c r="B15" s="99"/>
      <c r="C15" s="99" t="s">
        <v>23</v>
      </c>
      <c r="D15" s="96"/>
    </row>
    <row r="16" ht="22.8" customHeight="1" spans="1:4">
      <c r="A16" s="99"/>
      <c r="B16" s="99"/>
      <c r="C16" s="99" t="s">
        <v>24</v>
      </c>
      <c r="D16" s="96">
        <v>197.18</v>
      </c>
    </row>
    <row r="17" ht="22.8" customHeight="1" spans="1:4">
      <c r="A17" s="99"/>
      <c r="B17" s="99"/>
      <c r="C17" s="99" t="s">
        <v>25</v>
      </c>
      <c r="D17" s="96"/>
    </row>
    <row r="18" ht="22.8" customHeight="1" spans="1:4">
      <c r="A18" s="99"/>
      <c r="B18" s="99"/>
      <c r="C18" s="99" t="s">
        <v>26</v>
      </c>
      <c r="D18" s="96"/>
    </row>
    <row r="19" ht="22.8" customHeight="1" spans="1:4">
      <c r="A19" s="99"/>
      <c r="B19" s="99"/>
      <c r="C19" s="99" t="s">
        <v>27</v>
      </c>
      <c r="D19" s="96"/>
    </row>
    <row r="20" ht="22.8" customHeight="1" spans="1:4">
      <c r="A20" s="99"/>
      <c r="B20" s="99"/>
      <c r="C20" s="99" t="s">
        <v>28</v>
      </c>
      <c r="D20" s="96"/>
    </row>
    <row r="21" ht="22.8" customHeight="1" spans="1:4">
      <c r="A21" s="99"/>
      <c r="B21" s="99"/>
      <c r="C21" s="99" t="s">
        <v>29</v>
      </c>
      <c r="D21" s="96"/>
    </row>
    <row r="22" ht="22.8" customHeight="1" spans="1:4">
      <c r="A22" s="99"/>
      <c r="B22" s="99"/>
      <c r="C22" s="99" t="s">
        <v>30</v>
      </c>
      <c r="D22" s="96"/>
    </row>
    <row r="23" ht="22.8" customHeight="1" spans="1:4">
      <c r="A23" s="99"/>
      <c r="B23" s="99"/>
      <c r="C23" s="99" t="s">
        <v>31</v>
      </c>
      <c r="D23" s="96"/>
    </row>
    <row r="24" ht="22.8" customHeight="1" spans="1:4">
      <c r="A24" s="99"/>
      <c r="B24" s="99"/>
      <c r="C24" s="99" t="s">
        <v>32</v>
      </c>
      <c r="D24" s="96"/>
    </row>
    <row r="25" ht="22.8" customHeight="1" spans="1:4">
      <c r="A25" s="99"/>
      <c r="B25" s="99"/>
      <c r="C25" s="99" t="s">
        <v>33</v>
      </c>
      <c r="D25" s="96"/>
    </row>
    <row r="26" ht="22.8" customHeight="1" spans="1:4">
      <c r="A26" s="99"/>
      <c r="B26" s="99"/>
      <c r="C26" s="99" t="s">
        <v>34</v>
      </c>
      <c r="D26" s="96">
        <v>366.03</v>
      </c>
    </row>
    <row r="27" ht="22.8" customHeight="1" spans="1:4">
      <c r="A27" s="99"/>
      <c r="B27" s="99"/>
      <c r="C27" s="99" t="s">
        <v>35</v>
      </c>
      <c r="D27" s="96"/>
    </row>
    <row r="28" ht="22.8" customHeight="1" spans="1:4">
      <c r="A28" s="99"/>
      <c r="B28" s="99"/>
      <c r="C28" s="99" t="s">
        <v>36</v>
      </c>
      <c r="D28" s="96"/>
    </row>
    <row r="29" ht="22.8" customHeight="1" spans="1:4">
      <c r="A29" s="99"/>
      <c r="B29" s="99"/>
      <c r="C29" s="99" t="s">
        <v>37</v>
      </c>
      <c r="D29" s="96"/>
    </row>
    <row r="30" ht="22.8" customHeight="1" spans="1:4">
      <c r="A30" s="99"/>
      <c r="B30" s="99"/>
      <c r="C30" s="99" t="s">
        <v>38</v>
      </c>
      <c r="D30" s="96"/>
    </row>
    <row r="31" ht="22.8" customHeight="1" spans="1:4">
      <c r="A31" s="99"/>
      <c r="B31" s="99"/>
      <c r="C31" s="99" t="s">
        <v>39</v>
      </c>
      <c r="D31" s="96"/>
    </row>
    <row r="32" ht="22.8" customHeight="1" spans="1:4">
      <c r="A32" s="99"/>
      <c r="B32" s="99"/>
      <c r="C32" s="99" t="s">
        <v>40</v>
      </c>
      <c r="D32" s="96"/>
    </row>
    <row r="33" ht="22.8" customHeight="1" spans="1:4">
      <c r="A33" s="99"/>
      <c r="B33" s="99"/>
      <c r="C33" s="99" t="s">
        <v>41</v>
      </c>
      <c r="D33" s="96"/>
    </row>
    <row r="34" ht="22.8" customHeight="1" spans="1:4">
      <c r="A34" s="99"/>
      <c r="B34" s="99"/>
      <c r="C34" s="99" t="s">
        <v>42</v>
      </c>
      <c r="D34" s="96"/>
    </row>
    <row r="35" ht="22.8" customHeight="1" spans="1:4">
      <c r="A35" s="99"/>
      <c r="B35" s="99"/>
      <c r="C35" s="99" t="s">
        <v>43</v>
      </c>
      <c r="D35" s="96"/>
    </row>
    <row r="36" ht="22.8" customHeight="1" spans="1:4">
      <c r="A36" s="99"/>
      <c r="B36" s="99"/>
      <c r="C36" s="99" t="s">
        <v>44</v>
      </c>
      <c r="D36" s="96"/>
    </row>
    <row r="37" ht="22.8" customHeight="1" spans="1:4">
      <c r="A37" s="99"/>
      <c r="B37" s="99"/>
      <c r="C37" s="94"/>
      <c r="D37" s="96"/>
    </row>
    <row r="38" ht="26.7" customHeight="1" spans="1:4">
      <c r="A38" s="99"/>
      <c r="B38" s="99"/>
      <c r="C38" s="99"/>
      <c r="D38" s="96"/>
    </row>
    <row r="39" ht="21.15" customHeight="1" spans="1:4">
      <c r="A39" s="101" t="s">
        <v>45</v>
      </c>
      <c r="B39" s="111">
        <v>11106.234513</v>
      </c>
      <c r="C39" s="101" t="s">
        <v>46</v>
      </c>
      <c r="D39" s="111">
        <v>11106.234513</v>
      </c>
    </row>
    <row r="40" ht="21.15" customHeight="1" spans="1:4">
      <c r="A40" s="119" t="s">
        <v>47</v>
      </c>
      <c r="B40" s="96"/>
      <c r="C40" s="75" t="s">
        <v>48</v>
      </c>
      <c r="D40" s="100"/>
    </row>
    <row r="41" ht="24.15" customHeight="1" spans="1:4">
      <c r="A41" s="119" t="s">
        <v>49</v>
      </c>
      <c r="B41" s="96"/>
      <c r="C41" s="94"/>
      <c r="D41" s="96"/>
    </row>
    <row r="42" ht="18.95" customHeight="1" spans="1:4">
      <c r="A42" s="119" t="s">
        <v>50</v>
      </c>
      <c r="B42" s="96"/>
      <c r="C42" s="94"/>
      <c r="D42" s="96"/>
    </row>
    <row r="43" ht="20.7" customHeight="1" spans="1:4">
      <c r="A43" s="119" t="s">
        <v>51</v>
      </c>
      <c r="B43" s="96"/>
      <c r="C43" s="99"/>
      <c r="D43" s="96"/>
    </row>
    <row r="44" ht="25.85" customHeight="1" spans="1:4">
      <c r="A44" s="119" t="s">
        <v>52</v>
      </c>
      <c r="B44" s="96"/>
      <c r="C44" s="99"/>
      <c r="D44" s="96"/>
    </row>
    <row r="45" ht="42.25" customHeight="1" spans="1:4">
      <c r="A45" s="118" t="s">
        <v>53</v>
      </c>
      <c r="B45" s="111">
        <v>11106.234513</v>
      </c>
      <c r="C45" s="118" t="s">
        <v>54</v>
      </c>
      <c r="D45" s="111">
        <v>11106.234513</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selection activeCell="F24" sqref="F24"/>
    </sheetView>
  </sheetViews>
  <sheetFormatPr defaultColWidth="9.10833333333333" defaultRowHeight="12.75" outlineLevelCol="7"/>
  <cols>
    <col min="1" max="3" width="3.10833333333333" style="50" customWidth="1"/>
    <col min="4" max="4" width="37.3333333333333" style="50" customWidth="1"/>
    <col min="5" max="7" width="16" style="50" customWidth="1"/>
    <col min="8" max="8" width="9.775" style="50" customWidth="1"/>
    <col min="9" max="16384" width="9.10833333333333" style="50"/>
  </cols>
  <sheetData>
    <row r="1" s="50" customFormat="1" customHeight="1" spans="1:8">
      <c r="A1" s="54" t="s">
        <v>239</v>
      </c>
      <c r="G1" s="55"/>
      <c r="H1" s="56"/>
    </row>
    <row r="2" s="51" customFormat="1" ht="29" customHeight="1" spans="1:8">
      <c r="A2" s="57" t="s">
        <v>240</v>
      </c>
      <c r="B2" s="57"/>
      <c r="C2" s="57"/>
      <c r="D2" s="57"/>
      <c r="E2" s="57"/>
      <c r="F2" s="57"/>
      <c r="G2" s="57"/>
      <c r="H2" s="56"/>
    </row>
    <row r="3" s="50" customFormat="1" customHeight="1" spans="7:8">
      <c r="G3" s="55"/>
      <c r="H3" s="56"/>
    </row>
    <row r="4" s="50" customFormat="1" ht="24" customHeight="1" spans="1:8">
      <c r="A4" s="53" t="s">
        <v>2</v>
      </c>
      <c r="G4" s="55" t="s">
        <v>241</v>
      </c>
      <c r="H4" s="56"/>
    </row>
    <row r="5" s="50" customFormat="1" ht="22" customHeight="1" spans="1:8">
      <c r="A5" s="58" t="s">
        <v>92</v>
      </c>
      <c r="B5" s="59"/>
      <c r="C5" s="59"/>
      <c r="D5" s="59"/>
      <c r="E5" s="60" t="s">
        <v>242</v>
      </c>
      <c r="F5" s="60"/>
      <c r="G5" s="60"/>
      <c r="H5" s="56"/>
    </row>
    <row r="6" s="50" customFormat="1" ht="15.6" customHeight="1" spans="1:8">
      <c r="A6" s="61" t="s">
        <v>243</v>
      </c>
      <c r="B6" s="62"/>
      <c r="C6" s="62"/>
      <c r="D6" s="63" t="s">
        <v>103</v>
      </c>
      <c r="E6" s="62" t="s">
        <v>63</v>
      </c>
      <c r="F6" s="62" t="s">
        <v>81</v>
      </c>
      <c r="G6" s="62" t="s">
        <v>82</v>
      </c>
      <c r="H6" s="56"/>
    </row>
    <row r="7" s="50" customFormat="1" ht="15.6" customHeight="1" spans="1:8">
      <c r="A7" s="61"/>
      <c r="B7" s="62"/>
      <c r="C7" s="62"/>
      <c r="D7" s="63"/>
      <c r="E7" s="62"/>
      <c r="F7" s="62"/>
      <c r="G7" s="62"/>
      <c r="H7" s="56"/>
    </row>
    <row r="8" s="50" customFormat="1" ht="15.6" customHeight="1" spans="1:8">
      <c r="A8" s="64"/>
      <c r="B8" s="65"/>
      <c r="C8" s="65"/>
      <c r="D8" s="66"/>
      <c r="E8" s="62"/>
      <c r="F8" s="62"/>
      <c r="G8" s="62"/>
      <c r="H8" s="56"/>
    </row>
    <row r="9" s="50" customFormat="1" ht="26" customHeight="1" spans="1:8">
      <c r="A9" s="67" t="s">
        <v>244</v>
      </c>
      <c r="B9" s="68"/>
      <c r="C9" s="68"/>
      <c r="D9" s="68"/>
      <c r="E9" s="63" t="s">
        <v>245</v>
      </c>
      <c r="F9" s="63" t="s">
        <v>246</v>
      </c>
      <c r="G9" s="63" t="s">
        <v>247</v>
      </c>
      <c r="H9" s="56"/>
    </row>
    <row r="10" s="50" customFormat="1" ht="26" customHeight="1" spans="1:8">
      <c r="A10" s="67" t="s">
        <v>63</v>
      </c>
      <c r="B10" s="68"/>
      <c r="C10" s="68"/>
      <c r="D10" s="68"/>
      <c r="E10" s="69">
        <v>0</v>
      </c>
      <c r="F10" s="69">
        <v>0</v>
      </c>
      <c r="G10" s="69">
        <v>0</v>
      </c>
      <c r="H10" s="56"/>
    </row>
    <row r="11" s="52" customFormat="1" ht="15.6" customHeight="1" spans="1:8">
      <c r="A11" s="70" t="s">
        <v>217</v>
      </c>
      <c r="B11" s="70"/>
      <c r="C11" s="70"/>
      <c r="D11" s="70"/>
      <c r="E11" s="70"/>
      <c r="F11" s="70"/>
      <c r="G11" s="70"/>
      <c r="H11" s="56"/>
    </row>
    <row r="12" s="53" customFormat="1" ht="12" customHeight="1" spans="8:8">
      <c r="H12" s="56"/>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7"/>
  <sheetViews>
    <sheetView workbookViewId="0">
      <selection activeCell="C7" sqref="C7:C77"/>
    </sheetView>
  </sheetViews>
  <sheetFormatPr defaultColWidth="9" defaultRowHeight="13.5"/>
  <cols>
    <col min="2" max="2" width="10.25" customWidth="1"/>
    <col min="6" max="6" width="14.375" customWidth="1"/>
  </cols>
  <sheetData>
    <row r="1" spans="1:13">
      <c r="A1" s="6" t="s">
        <v>248</v>
      </c>
      <c r="B1" s="6"/>
      <c r="C1" s="6"/>
      <c r="D1" s="6"/>
      <c r="E1" s="1"/>
      <c r="F1" s="6"/>
      <c r="G1" s="6"/>
      <c r="H1" s="1"/>
      <c r="I1" s="1"/>
      <c r="J1" s="1"/>
      <c r="K1" s="1"/>
      <c r="L1" s="6"/>
      <c r="M1" s="1"/>
    </row>
    <row r="2" ht="24" spans="1:13">
      <c r="A2" s="31" t="s">
        <v>249</v>
      </c>
      <c r="B2" s="31"/>
      <c r="C2" s="31"/>
      <c r="D2" s="31"/>
      <c r="E2" s="31"/>
      <c r="F2" s="31"/>
      <c r="G2" s="31"/>
      <c r="H2" s="31"/>
      <c r="I2" s="31"/>
      <c r="J2" s="31"/>
      <c r="K2" s="31"/>
      <c r="L2" s="31"/>
      <c r="M2" s="31"/>
    </row>
    <row r="3" spans="1:13">
      <c r="A3" s="5" t="s">
        <v>2</v>
      </c>
      <c r="B3" s="5"/>
      <c r="C3" s="5"/>
      <c r="D3" s="5"/>
      <c r="E3" s="5"/>
      <c r="F3" s="5"/>
      <c r="G3" s="5"/>
      <c r="H3" s="5"/>
      <c r="I3" s="5"/>
      <c r="J3" s="5"/>
      <c r="K3" s="5"/>
      <c r="L3" s="5"/>
      <c r="M3" s="5"/>
    </row>
    <row r="4" spans="1:13">
      <c r="A4" s="6"/>
      <c r="B4" s="6"/>
      <c r="C4" s="6"/>
      <c r="D4" s="6"/>
      <c r="E4" s="1"/>
      <c r="F4" s="6"/>
      <c r="G4" s="6"/>
      <c r="H4" s="1"/>
      <c r="I4" s="1"/>
      <c r="J4" s="1"/>
      <c r="K4" s="1"/>
      <c r="L4" s="22" t="s">
        <v>241</v>
      </c>
      <c r="M4" s="22"/>
    </row>
    <row r="5" spans="1:13">
      <c r="A5" s="7" t="s">
        <v>250</v>
      </c>
      <c r="B5" s="7" t="s">
        <v>251</v>
      </c>
      <c r="C5" s="7" t="s">
        <v>252</v>
      </c>
      <c r="D5" s="7" t="s">
        <v>253</v>
      </c>
      <c r="E5" s="7" t="s">
        <v>254</v>
      </c>
      <c r="F5" s="7"/>
      <c r="G5" s="7"/>
      <c r="H5" s="7"/>
      <c r="I5" s="7"/>
      <c r="J5" s="7"/>
      <c r="K5" s="7"/>
      <c r="L5" s="7"/>
      <c r="M5" s="7"/>
    </row>
    <row r="6" ht="22.5" spans="1:13">
      <c r="A6" s="10"/>
      <c r="B6" s="10"/>
      <c r="C6" s="10"/>
      <c r="D6" s="10"/>
      <c r="E6" s="10" t="s">
        <v>255</v>
      </c>
      <c r="F6" s="10" t="s">
        <v>256</v>
      </c>
      <c r="G6" s="10" t="s">
        <v>257</v>
      </c>
      <c r="H6" s="10" t="s">
        <v>258</v>
      </c>
      <c r="I6" s="10" t="s">
        <v>259</v>
      </c>
      <c r="J6" s="10" t="s">
        <v>260</v>
      </c>
      <c r="K6" s="10" t="s">
        <v>261</v>
      </c>
      <c r="L6" s="10" t="s">
        <v>262</v>
      </c>
      <c r="M6" s="10" t="s">
        <v>263</v>
      </c>
    </row>
    <row r="7" ht="20" customHeight="1" spans="1:13">
      <c r="A7" s="32">
        <v>122001</v>
      </c>
      <c r="B7" s="33" t="s">
        <v>264</v>
      </c>
      <c r="C7" s="34">
        <v>540.9</v>
      </c>
      <c r="D7" s="33" t="s">
        <v>265</v>
      </c>
      <c r="E7" s="35" t="s">
        <v>266</v>
      </c>
      <c r="F7" s="36" t="s">
        <v>267</v>
      </c>
      <c r="G7" s="37" t="s">
        <v>268</v>
      </c>
      <c r="H7" s="38">
        <v>540.9</v>
      </c>
      <c r="I7" s="44" t="s">
        <v>269</v>
      </c>
      <c r="J7" s="45" t="s">
        <v>270</v>
      </c>
      <c r="K7" s="38" t="s">
        <v>271</v>
      </c>
      <c r="L7" s="38" t="s">
        <v>272</v>
      </c>
      <c r="M7" s="46"/>
    </row>
    <row r="8" ht="20" customHeight="1" spans="1:13">
      <c r="A8" s="32"/>
      <c r="B8" s="33"/>
      <c r="C8" s="34"/>
      <c r="D8" s="33"/>
      <c r="E8" s="35"/>
      <c r="F8" s="36" t="s">
        <v>273</v>
      </c>
      <c r="G8" s="38" t="s">
        <v>274</v>
      </c>
      <c r="H8" s="38">
        <v>0</v>
      </c>
      <c r="I8" s="45" t="s">
        <v>275</v>
      </c>
      <c r="J8" s="47" t="s">
        <v>276</v>
      </c>
      <c r="K8" s="38" t="s">
        <v>277</v>
      </c>
      <c r="L8" s="38" t="s">
        <v>278</v>
      </c>
      <c r="M8" s="46"/>
    </row>
    <row r="9" ht="20" customHeight="1" spans="1:13">
      <c r="A9" s="32"/>
      <c r="B9" s="33"/>
      <c r="C9" s="34"/>
      <c r="D9" s="33"/>
      <c r="E9" s="35"/>
      <c r="F9" s="36" t="s">
        <v>279</v>
      </c>
      <c r="G9" s="38" t="s">
        <v>280</v>
      </c>
      <c r="H9" s="38">
        <v>0</v>
      </c>
      <c r="I9" s="45" t="s">
        <v>281</v>
      </c>
      <c r="J9" s="47" t="s">
        <v>282</v>
      </c>
      <c r="K9" s="38" t="s">
        <v>277</v>
      </c>
      <c r="L9" s="38" t="s">
        <v>278</v>
      </c>
      <c r="M9" s="46"/>
    </row>
    <row r="10" ht="20" customHeight="1" spans="1:13">
      <c r="A10" s="32"/>
      <c r="B10" s="33"/>
      <c r="C10" s="34"/>
      <c r="D10" s="33"/>
      <c r="E10" s="35" t="s">
        <v>283</v>
      </c>
      <c r="F10" s="39" t="s">
        <v>284</v>
      </c>
      <c r="G10" s="37" t="s">
        <v>285</v>
      </c>
      <c r="H10" s="37">
        <v>1</v>
      </c>
      <c r="I10" s="48" t="s">
        <v>286</v>
      </c>
      <c r="J10" s="48" t="s">
        <v>287</v>
      </c>
      <c r="K10" s="38" t="s">
        <v>288</v>
      </c>
      <c r="L10" s="38" t="s">
        <v>278</v>
      </c>
      <c r="M10" s="46"/>
    </row>
    <row r="11" ht="20" customHeight="1" spans="1:13">
      <c r="A11" s="32"/>
      <c r="B11" s="33"/>
      <c r="C11" s="34"/>
      <c r="D11" s="33"/>
      <c r="E11" s="35"/>
      <c r="F11" s="40" t="s">
        <v>289</v>
      </c>
      <c r="G11" s="37" t="s">
        <v>290</v>
      </c>
      <c r="H11" s="37">
        <v>0</v>
      </c>
      <c r="I11" s="48" t="s">
        <v>291</v>
      </c>
      <c r="J11" s="48" t="s">
        <v>292</v>
      </c>
      <c r="K11" s="38" t="s">
        <v>293</v>
      </c>
      <c r="L11" s="38" t="s">
        <v>294</v>
      </c>
      <c r="M11" s="46"/>
    </row>
    <row r="12" ht="20" customHeight="1" spans="1:13">
      <c r="A12" s="32"/>
      <c r="B12" s="33"/>
      <c r="C12" s="34"/>
      <c r="D12" s="33"/>
      <c r="E12" s="35"/>
      <c r="F12" s="41"/>
      <c r="G12" s="38" t="s">
        <v>295</v>
      </c>
      <c r="H12" s="38">
        <v>100</v>
      </c>
      <c r="I12" s="45" t="s">
        <v>296</v>
      </c>
      <c r="J12" s="45" t="s">
        <v>297</v>
      </c>
      <c r="K12" s="38" t="s">
        <v>277</v>
      </c>
      <c r="L12" s="38" t="s">
        <v>294</v>
      </c>
      <c r="M12" s="46"/>
    </row>
    <row r="13" ht="20" customHeight="1" spans="1:13">
      <c r="A13" s="32"/>
      <c r="B13" s="33"/>
      <c r="C13" s="34"/>
      <c r="D13" s="33"/>
      <c r="E13" s="35"/>
      <c r="F13" s="38" t="s">
        <v>298</v>
      </c>
      <c r="G13" s="38" t="s">
        <v>299</v>
      </c>
      <c r="H13" s="38" t="s">
        <v>300</v>
      </c>
      <c r="I13" s="45" t="s">
        <v>301</v>
      </c>
      <c r="J13" s="45" t="s">
        <v>302</v>
      </c>
      <c r="K13" s="38" t="s">
        <v>303</v>
      </c>
      <c r="L13" s="38" t="s">
        <v>304</v>
      </c>
      <c r="M13" s="46"/>
    </row>
    <row r="14" ht="20" customHeight="1" spans="1:13">
      <c r="A14" s="32"/>
      <c r="B14" s="33"/>
      <c r="C14" s="34"/>
      <c r="D14" s="33"/>
      <c r="E14" s="35" t="s">
        <v>305</v>
      </c>
      <c r="F14" s="38" t="s">
        <v>306</v>
      </c>
      <c r="G14" s="37" t="s">
        <v>307</v>
      </c>
      <c r="H14" s="38" t="s">
        <v>308</v>
      </c>
      <c r="I14" s="48" t="s">
        <v>309</v>
      </c>
      <c r="J14" s="45" t="s">
        <v>310</v>
      </c>
      <c r="K14" s="38" t="s">
        <v>303</v>
      </c>
      <c r="L14" s="38" t="s">
        <v>304</v>
      </c>
      <c r="M14" s="46"/>
    </row>
    <row r="15" ht="20" customHeight="1" spans="1:13">
      <c r="A15" s="32"/>
      <c r="B15" s="33"/>
      <c r="C15" s="34"/>
      <c r="D15" s="33"/>
      <c r="E15" s="35"/>
      <c r="F15" s="38" t="s">
        <v>311</v>
      </c>
      <c r="G15" s="37" t="s">
        <v>312</v>
      </c>
      <c r="H15" s="38" t="s">
        <v>308</v>
      </c>
      <c r="I15" s="48" t="s">
        <v>313</v>
      </c>
      <c r="J15" s="45" t="s">
        <v>314</v>
      </c>
      <c r="K15" s="38" t="s">
        <v>303</v>
      </c>
      <c r="L15" s="38" t="s">
        <v>304</v>
      </c>
      <c r="M15" s="46"/>
    </row>
    <row r="16" ht="20" customHeight="1" spans="1:13">
      <c r="A16" s="32"/>
      <c r="B16" s="33"/>
      <c r="C16" s="34"/>
      <c r="D16" s="33"/>
      <c r="E16" s="35"/>
      <c r="F16" s="36" t="s">
        <v>315</v>
      </c>
      <c r="G16" s="37" t="s">
        <v>316</v>
      </c>
      <c r="H16" s="38" t="s">
        <v>308</v>
      </c>
      <c r="I16" s="48" t="s">
        <v>317</v>
      </c>
      <c r="J16" s="45" t="s">
        <v>310</v>
      </c>
      <c r="K16" s="38" t="s">
        <v>303</v>
      </c>
      <c r="L16" s="38" t="s">
        <v>304</v>
      </c>
      <c r="M16" s="46"/>
    </row>
    <row r="17" ht="20" customHeight="1" spans="1:13">
      <c r="A17" s="32"/>
      <c r="B17" s="33"/>
      <c r="C17" s="34"/>
      <c r="D17" s="33"/>
      <c r="E17" s="35"/>
      <c r="F17" s="36" t="s">
        <v>318</v>
      </c>
      <c r="G17" s="37" t="s">
        <v>319</v>
      </c>
      <c r="H17" s="38" t="s">
        <v>308</v>
      </c>
      <c r="I17" s="45" t="s">
        <v>320</v>
      </c>
      <c r="J17" s="45" t="s">
        <v>314</v>
      </c>
      <c r="K17" s="38" t="s">
        <v>303</v>
      </c>
      <c r="L17" s="38" t="s">
        <v>304</v>
      </c>
      <c r="M17" s="46"/>
    </row>
    <row r="18" ht="78.75" spans="1:12">
      <c r="A18" s="32"/>
      <c r="B18" s="33"/>
      <c r="C18" s="34"/>
      <c r="D18" s="33"/>
      <c r="E18" s="35" t="s">
        <v>321</v>
      </c>
      <c r="F18" s="36" t="s">
        <v>322</v>
      </c>
      <c r="G18" s="37" t="s">
        <v>323</v>
      </c>
      <c r="H18" s="38">
        <v>90</v>
      </c>
      <c r="I18" s="45" t="s">
        <v>324</v>
      </c>
      <c r="J18" s="45" t="s">
        <v>325</v>
      </c>
      <c r="K18" s="38" t="s">
        <v>277</v>
      </c>
      <c r="L18" s="38" t="s">
        <v>278</v>
      </c>
    </row>
    <row r="19" ht="78.75" spans="1:12">
      <c r="A19" s="32">
        <v>122001</v>
      </c>
      <c r="B19" s="33" t="s">
        <v>238</v>
      </c>
      <c r="C19" s="34">
        <v>3397.26</v>
      </c>
      <c r="D19" s="33" t="s">
        <v>326</v>
      </c>
      <c r="E19" s="35" t="s">
        <v>266</v>
      </c>
      <c r="F19" s="36" t="s">
        <v>267</v>
      </c>
      <c r="G19" s="42" t="s">
        <v>268</v>
      </c>
      <c r="H19" s="38">
        <v>3397.26</v>
      </c>
      <c r="I19" s="44" t="s">
        <v>269</v>
      </c>
      <c r="J19" s="45" t="s">
        <v>270</v>
      </c>
      <c r="K19" s="38" t="s">
        <v>271</v>
      </c>
      <c r="L19" s="38" t="s">
        <v>272</v>
      </c>
    </row>
    <row r="20" ht="90" spans="1:12">
      <c r="A20" s="32"/>
      <c r="B20" s="33"/>
      <c r="C20" s="34"/>
      <c r="D20" s="33"/>
      <c r="E20" s="35"/>
      <c r="F20" s="36" t="s">
        <v>273</v>
      </c>
      <c r="G20" s="38" t="s">
        <v>274</v>
      </c>
      <c r="H20" s="38">
        <v>0</v>
      </c>
      <c r="I20" s="45" t="s">
        <v>275</v>
      </c>
      <c r="J20" s="47" t="s">
        <v>276</v>
      </c>
      <c r="K20" s="38" t="s">
        <v>277</v>
      </c>
      <c r="L20" s="38" t="s">
        <v>278</v>
      </c>
    </row>
    <row r="21" ht="90" spans="1:12">
      <c r="A21" s="32"/>
      <c r="B21" s="33"/>
      <c r="C21" s="34"/>
      <c r="D21" s="33"/>
      <c r="E21" s="35"/>
      <c r="F21" s="36" t="s">
        <v>279</v>
      </c>
      <c r="G21" s="38" t="s">
        <v>280</v>
      </c>
      <c r="H21" s="38">
        <v>0</v>
      </c>
      <c r="I21" s="45" t="s">
        <v>281</v>
      </c>
      <c r="J21" s="47" t="s">
        <v>282</v>
      </c>
      <c r="K21" s="38" t="s">
        <v>277</v>
      </c>
      <c r="L21" s="38" t="s">
        <v>278</v>
      </c>
    </row>
    <row r="22" ht="90" spans="1:12">
      <c r="A22" s="32"/>
      <c r="B22" s="33"/>
      <c r="C22" s="34"/>
      <c r="D22" s="33"/>
      <c r="E22" s="35" t="s">
        <v>283</v>
      </c>
      <c r="F22" s="39" t="s">
        <v>284</v>
      </c>
      <c r="G22" s="42" t="s">
        <v>327</v>
      </c>
      <c r="H22" s="42">
        <v>3000</v>
      </c>
      <c r="I22" s="49" t="s">
        <v>328</v>
      </c>
      <c r="J22" s="49" t="s">
        <v>329</v>
      </c>
      <c r="K22" s="38" t="s">
        <v>330</v>
      </c>
      <c r="L22" s="38" t="s">
        <v>278</v>
      </c>
    </row>
    <row r="23" ht="56.25" spans="1:12">
      <c r="A23" s="32"/>
      <c r="B23" s="33"/>
      <c r="C23" s="34"/>
      <c r="D23" s="33"/>
      <c r="E23" s="35"/>
      <c r="F23" s="40" t="s">
        <v>289</v>
      </c>
      <c r="G23" s="43" t="s">
        <v>331</v>
      </c>
      <c r="H23" s="42">
        <v>100</v>
      </c>
      <c r="I23" s="49" t="s">
        <v>332</v>
      </c>
      <c r="J23" s="45" t="s">
        <v>297</v>
      </c>
      <c r="K23" s="38" t="s">
        <v>277</v>
      </c>
      <c r="L23" s="38" t="s">
        <v>294</v>
      </c>
    </row>
    <row r="24" ht="56.25" spans="1:12">
      <c r="A24" s="32"/>
      <c r="B24" s="33"/>
      <c r="C24" s="34"/>
      <c r="D24" s="33"/>
      <c r="E24" s="35"/>
      <c r="F24" s="41"/>
      <c r="G24" s="38" t="s">
        <v>295</v>
      </c>
      <c r="H24" s="38">
        <v>100</v>
      </c>
      <c r="I24" s="45" t="s">
        <v>296</v>
      </c>
      <c r="J24" s="45" t="s">
        <v>297</v>
      </c>
      <c r="K24" s="38" t="s">
        <v>277</v>
      </c>
      <c r="L24" s="38" t="s">
        <v>294</v>
      </c>
    </row>
    <row r="25" ht="67.5" spans="1:12">
      <c r="A25" s="32"/>
      <c r="B25" s="33"/>
      <c r="C25" s="34"/>
      <c r="D25" s="33"/>
      <c r="E25" s="35"/>
      <c r="F25" s="38" t="s">
        <v>298</v>
      </c>
      <c r="G25" s="38" t="s">
        <v>299</v>
      </c>
      <c r="H25" s="38" t="s">
        <v>300</v>
      </c>
      <c r="I25" s="45" t="s">
        <v>301</v>
      </c>
      <c r="J25" s="45" t="s">
        <v>302</v>
      </c>
      <c r="K25" s="38" t="s">
        <v>303</v>
      </c>
      <c r="L25" s="38" t="s">
        <v>304</v>
      </c>
    </row>
    <row r="26" ht="56.25" spans="1:12">
      <c r="A26" s="32"/>
      <c r="B26" s="33"/>
      <c r="C26" s="34"/>
      <c r="D26" s="33"/>
      <c r="E26" s="35" t="s">
        <v>305</v>
      </c>
      <c r="F26" s="38" t="s">
        <v>306</v>
      </c>
      <c r="G26" s="42" t="s">
        <v>333</v>
      </c>
      <c r="H26" s="38" t="s">
        <v>308</v>
      </c>
      <c r="I26" s="49" t="s">
        <v>309</v>
      </c>
      <c r="J26" s="45" t="s">
        <v>310</v>
      </c>
      <c r="K26" s="38" t="s">
        <v>303</v>
      </c>
      <c r="L26" s="38" t="s">
        <v>304</v>
      </c>
    </row>
    <row r="27" ht="56.25" spans="1:12">
      <c r="A27" s="32"/>
      <c r="B27" s="33"/>
      <c r="C27" s="34"/>
      <c r="D27" s="33"/>
      <c r="E27" s="35"/>
      <c r="F27" s="38" t="s">
        <v>311</v>
      </c>
      <c r="G27" s="42" t="s">
        <v>334</v>
      </c>
      <c r="H27" s="38" t="s">
        <v>308</v>
      </c>
      <c r="I27" s="49" t="s">
        <v>313</v>
      </c>
      <c r="J27" s="45" t="s">
        <v>314</v>
      </c>
      <c r="K27" s="38" t="s">
        <v>303</v>
      </c>
      <c r="L27" s="38" t="s">
        <v>304</v>
      </c>
    </row>
    <row r="28" ht="56.25" spans="1:12">
      <c r="A28" s="32"/>
      <c r="B28" s="33"/>
      <c r="C28" s="34"/>
      <c r="D28" s="33"/>
      <c r="E28" s="35"/>
      <c r="F28" s="36" t="s">
        <v>315</v>
      </c>
      <c r="G28" s="42" t="s">
        <v>316</v>
      </c>
      <c r="H28" s="38" t="s">
        <v>308</v>
      </c>
      <c r="I28" s="49" t="s">
        <v>317</v>
      </c>
      <c r="J28" s="45" t="s">
        <v>310</v>
      </c>
      <c r="K28" s="38" t="s">
        <v>303</v>
      </c>
      <c r="L28" s="38" t="s">
        <v>304</v>
      </c>
    </row>
    <row r="29" ht="67.5" spans="1:12">
      <c r="A29" s="32"/>
      <c r="B29" s="33"/>
      <c r="C29" s="34"/>
      <c r="D29" s="33"/>
      <c r="E29" s="35"/>
      <c r="F29" s="36" t="s">
        <v>318</v>
      </c>
      <c r="G29" s="42" t="s">
        <v>335</v>
      </c>
      <c r="H29" s="38" t="s">
        <v>308</v>
      </c>
      <c r="I29" s="45" t="s">
        <v>320</v>
      </c>
      <c r="J29" s="45" t="s">
        <v>314</v>
      </c>
      <c r="K29" s="38" t="s">
        <v>303</v>
      </c>
      <c r="L29" s="38" t="s">
        <v>304</v>
      </c>
    </row>
    <row r="30" ht="78.75" spans="1:12">
      <c r="A30" s="32"/>
      <c r="B30" s="33"/>
      <c r="C30" s="34"/>
      <c r="D30" s="33"/>
      <c r="E30" s="35" t="s">
        <v>321</v>
      </c>
      <c r="F30" s="36" t="s">
        <v>322</v>
      </c>
      <c r="G30" s="42" t="s">
        <v>323</v>
      </c>
      <c r="H30" s="38">
        <v>90</v>
      </c>
      <c r="I30" s="45" t="s">
        <v>324</v>
      </c>
      <c r="J30" s="45" t="s">
        <v>325</v>
      </c>
      <c r="K30" s="38" t="s">
        <v>277</v>
      </c>
      <c r="L30" s="38" t="s">
        <v>278</v>
      </c>
    </row>
    <row r="31" ht="78.75" spans="1:12">
      <c r="A31" s="32">
        <v>122001</v>
      </c>
      <c r="B31" s="33" t="s">
        <v>233</v>
      </c>
      <c r="C31" s="34">
        <v>500</v>
      </c>
      <c r="D31" s="33" t="s">
        <v>336</v>
      </c>
      <c r="E31" s="35" t="s">
        <v>266</v>
      </c>
      <c r="F31" s="36" t="s">
        <v>267</v>
      </c>
      <c r="G31" s="42" t="s">
        <v>268</v>
      </c>
      <c r="H31" s="38">
        <v>500</v>
      </c>
      <c r="I31" s="44" t="s">
        <v>269</v>
      </c>
      <c r="J31" s="45" t="s">
        <v>270</v>
      </c>
      <c r="K31" s="38" t="s">
        <v>271</v>
      </c>
      <c r="L31" s="38" t="s">
        <v>272</v>
      </c>
    </row>
    <row r="32" ht="90" spans="1:12">
      <c r="A32" s="32"/>
      <c r="B32" s="33"/>
      <c r="C32" s="34"/>
      <c r="D32" s="33"/>
      <c r="E32" s="35"/>
      <c r="F32" s="36" t="s">
        <v>273</v>
      </c>
      <c r="G32" s="38" t="s">
        <v>274</v>
      </c>
      <c r="H32" s="38">
        <v>0</v>
      </c>
      <c r="I32" s="45" t="s">
        <v>275</v>
      </c>
      <c r="J32" s="47" t="s">
        <v>276</v>
      </c>
      <c r="K32" s="38" t="s">
        <v>277</v>
      </c>
      <c r="L32" s="38" t="s">
        <v>278</v>
      </c>
    </row>
    <row r="33" ht="90" spans="1:12">
      <c r="A33" s="32"/>
      <c r="B33" s="33"/>
      <c r="C33" s="34"/>
      <c r="D33" s="33"/>
      <c r="E33" s="35"/>
      <c r="F33" s="36" t="s">
        <v>279</v>
      </c>
      <c r="G33" s="38" t="s">
        <v>280</v>
      </c>
      <c r="H33" s="38">
        <v>0</v>
      </c>
      <c r="I33" s="45" t="s">
        <v>281</v>
      </c>
      <c r="J33" s="47" t="s">
        <v>282</v>
      </c>
      <c r="K33" s="38" t="s">
        <v>277</v>
      </c>
      <c r="L33" s="38" t="s">
        <v>278</v>
      </c>
    </row>
    <row r="34" ht="67.5" spans="1:12">
      <c r="A34" s="32"/>
      <c r="B34" s="33"/>
      <c r="C34" s="34"/>
      <c r="D34" s="33"/>
      <c r="E34" s="35" t="s">
        <v>283</v>
      </c>
      <c r="F34" s="39" t="s">
        <v>284</v>
      </c>
      <c r="G34" s="42" t="s">
        <v>337</v>
      </c>
      <c r="H34" s="42">
        <v>3</v>
      </c>
      <c r="I34" s="49" t="s">
        <v>338</v>
      </c>
      <c r="J34" s="49" t="s">
        <v>339</v>
      </c>
      <c r="K34" s="42" t="s">
        <v>340</v>
      </c>
      <c r="L34" s="42" t="s">
        <v>278</v>
      </c>
    </row>
    <row r="35" ht="56.25" spans="1:12">
      <c r="A35" s="32"/>
      <c r="B35" s="33"/>
      <c r="C35" s="34"/>
      <c r="D35" s="33"/>
      <c r="E35" s="35"/>
      <c r="F35" s="40" t="s">
        <v>289</v>
      </c>
      <c r="G35" s="42" t="s">
        <v>341</v>
      </c>
      <c r="H35" s="42">
        <v>100</v>
      </c>
      <c r="I35" s="49" t="s">
        <v>342</v>
      </c>
      <c r="J35" s="45" t="s">
        <v>297</v>
      </c>
      <c r="K35" s="38" t="s">
        <v>277</v>
      </c>
      <c r="L35" s="38" t="s">
        <v>294</v>
      </c>
    </row>
    <row r="36" ht="56.25" spans="1:12">
      <c r="A36" s="32"/>
      <c r="B36" s="33"/>
      <c r="C36" s="34"/>
      <c r="D36" s="33"/>
      <c r="E36" s="35"/>
      <c r="F36" s="41"/>
      <c r="G36" s="38" t="s">
        <v>295</v>
      </c>
      <c r="H36" s="38">
        <v>100</v>
      </c>
      <c r="I36" s="45" t="s">
        <v>296</v>
      </c>
      <c r="J36" s="45" t="s">
        <v>297</v>
      </c>
      <c r="K36" s="38" t="s">
        <v>277</v>
      </c>
      <c r="L36" s="38" t="s">
        <v>294</v>
      </c>
    </row>
    <row r="37" ht="67.5" spans="1:12">
      <c r="A37" s="32"/>
      <c r="B37" s="33"/>
      <c r="C37" s="34"/>
      <c r="D37" s="33"/>
      <c r="E37" s="35"/>
      <c r="F37" s="38" t="s">
        <v>298</v>
      </c>
      <c r="G37" s="38" t="s">
        <v>299</v>
      </c>
      <c r="H37" s="38" t="s">
        <v>300</v>
      </c>
      <c r="I37" s="45" t="s">
        <v>301</v>
      </c>
      <c r="J37" s="45" t="s">
        <v>302</v>
      </c>
      <c r="K37" s="38" t="s">
        <v>303</v>
      </c>
      <c r="L37" s="38" t="s">
        <v>304</v>
      </c>
    </row>
    <row r="38" ht="56.25" spans="1:12">
      <c r="A38" s="32"/>
      <c r="B38" s="33"/>
      <c r="C38" s="34"/>
      <c r="D38" s="33"/>
      <c r="E38" s="35" t="s">
        <v>305</v>
      </c>
      <c r="F38" s="38" t="s">
        <v>306</v>
      </c>
      <c r="G38" s="42" t="s">
        <v>343</v>
      </c>
      <c r="H38" s="38" t="s">
        <v>308</v>
      </c>
      <c r="I38" s="49" t="s">
        <v>309</v>
      </c>
      <c r="J38" s="45" t="s">
        <v>310</v>
      </c>
      <c r="K38" s="38" t="s">
        <v>303</v>
      </c>
      <c r="L38" s="38" t="s">
        <v>304</v>
      </c>
    </row>
    <row r="39" ht="56.25" spans="1:12">
      <c r="A39" s="32"/>
      <c r="B39" s="33"/>
      <c r="C39" s="34"/>
      <c r="D39" s="33"/>
      <c r="E39" s="35"/>
      <c r="F39" s="38" t="s">
        <v>311</v>
      </c>
      <c r="G39" s="42" t="s">
        <v>344</v>
      </c>
      <c r="H39" s="38" t="s">
        <v>308</v>
      </c>
      <c r="I39" s="49" t="s">
        <v>313</v>
      </c>
      <c r="J39" s="45" t="s">
        <v>314</v>
      </c>
      <c r="K39" s="38" t="s">
        <v>303</v>
      </c>
      <c r="L39" s="38" t="s">
        <v>304</v>
      </c>
    </row>
    <row r="40" ht="56.25" spans="1:12">
      <c r="A40" s="32"/>
      <c r="B40" s="33"/>
      <c r="C40" s="34"/>
      <c r="D40" s="33"/>
      <c r="E40" s="35"/>
      <c r="F40" s="36" t="s">
        <v>315</v>
      </c>
      <c r="G40" s="42" t="s">
        <v>316</v>
      </c>
      <c r="H40" s="38" t="s">
        <v>308</v>
      </c>
      <c r="I40" s="49" t="s">
        <v>317</v>
      </c>
      <c r="J40" s="45" t="s">
        <v>310</v>
      </c>
      <c r="K40" s="38" t="s">
        <v>303</v>
      </c>
      <c r="L40" s="38" t="s">
        <v>304</v>
      </c>
    </row>
    <row r="41" ht="67.5" spans="1:12">
      <c r="A41" s="32"/>
      <c r="B41" s="33"/>
      <c r="C41" s="34"/>
      <c r="D41" s="33"/>
      <c r="E41" s="35"/>
      <c r="F41" s="36" t="s">
        <v>318</v>
      </c>
      <c r="G41" s="42" t="s">
        <v>345</v>
      </c>
      <c r="H41" s="38" t="s">
        <v>308</v>
      </c>
      <c r="I41" s="45" t="s">
        <v>320</v>
      </c>
      <c r="J41" s="45" t="s">
        <v>314</v>
      </c>
      <c r="K41" s="38" t="s">
        <v>303</v>
      </c>
      <c r="L41" s="38" t="s">
        <v>304</v>
      </c>
    </row>
    <row r="42" ht="78.75" spans="1:12">
      <c r="A42" s="32"/>
      <c r="B42" s="33"/>
      <c r="C42" s="34"/>
      <c r="D42" s="33"/>
      <c r="E42" s="35" t="s">
        <v>321</v>
      </c>
      <c r="F42" s="36" t="s">
        <v>322</v>
      </c>
      <c r="G42" s="42" t="s">
        <v>323</v>
      </c>
      <c r="H42" s="38">
        <v>90</v>
      </c>
      <c r="I42" s="45" t="s">
        <v>324</v>
      </c>
      <c r="J42" s="45" t="s">
        <v>325</v>
      </c>
      <c r="K42" s="38" t="s">
        <v>277</v>
      </c>
      <c r="L42" s="38" t="s">
        <v>278</v>
      </c>
    </row>
    <row r="43" ht="78.75" spans="1:12">
      <c r="A43" s="32">
        <v>122001</v>
      </c>
      <c r="B43" s="33" t="s">
        <v>346</v>
      </c>
      <c r="C43" s="34">
        <v>125.1</v>
      </c>
      <c r="D43" s="33" t="s">
        <v>347</v>
      </c>
      <c r="E43" s="35" t="s">
        <v>266</v>
      </c>
      <c r="F43" s="36" t="s">
        <v>267</v>
      </c>
      <c r="G43" s="37" t="s">
        <v>268</v>
      </c>
      <c r="H43" s="38">
        <v>125.1</v>
      </c>
      <c r="I43" s="44" t="s">
        <v>269</v>
      </c>
      <c r="J43" s="45" t="s">
        <v>270</v>
      </c>
      <c r="K43" s="38" t="s">
        <v>271</v>
      </c>
      <c r="L43" s="38" t="s">
        <v>272</v>
      </c>
    </row>
    <row r="44" ht="90" spans="1:12">
      <c r="A44" s="32"/>
      <c r="B44" s="33"/>
      <c r="C44" s="34"/>
      <c r="D44" s="33"/>
      <c r="E44" s="35"/>
      <c r="F44" s="36" t="s">
        <v>273</v>
      </c>
      <c r="G44" s="38" t="s">
        <v>274</v>
      </c>
      <c r="H44" s="38">
        <v>0</v>
      </c>
      <c r="I44" s="45" t="s">
        <v>275</v>
      </c>
      <c r="J44" s="47" t="s">
        <v>276</v>
      </c>
      <c r="K44" s="38" t="s">
        <v>277</v>
      </c>
      <c r="L44" s="38" t="s">
        <v>278</v>
      </c>
    </row>
    <row r="45" ht="90" spans="1:12">
      <c r="A45" s="32"/>
      <c r="B45" s="33"/>
      <c r="C45" s="34"/>
      <c r="D45" s="33"/>
      <c r="E45" s="35"/>
      <c r="F45" s="36" t="s">
        <v>279</v>
      </c>
      <c r="G45" s="38" t="s">
        <v>280</v>
      </c>
      <c r="H45" s="38">
        <v>0</v>
      </c>
      <c r="I45" s="45" t="s">
        <v>281</v>
      </c>
      <c r="J45" s="47" t="s">
        <v>282</v>
      </c>
      <c r="K45" s="38" t="s">
        <v>277</v>
      </c>
      <c r="L45" s="38" t="s">
        <v>278</v>
      </c>
    </row>
    <row r="46" ht="48" spans="1:12">
      <c r="A46" s="32"/>
      <c r="B46" s="33"/>
      <c r="C46" s="34"/>
      <c r="D46" s="33"/>
      <c r="E46" s="35" t="s">
        <v>283</v>
      </c>
      <c r="F46" s="39" t="s">
        <v>284</v>
      </c>
      <c r="G46" s="37" t="s">
        <v>348</v>
      </c>
      <c r="H46" s="37">
        <v>1</v>
      </c>
      <c r="I46" s="48" t="s">
        <v>349</v>
      </c>
      <c r="J46" s="48" t="s">
        <v>287</v>
      </c>
      <c r="K46" s="38" t="s">
        <v>288</v>
      </c>
      <c r="L46" s="38" t="s">
        <v>278</v>
      </c>
    </row>
    <row r="47" ht="60" spans="1:12">
      <c r="A47" s="32"/>
      <c r="B47" s="33"/>
      <c r="C47" s="34"/>
      <c r="D47" s="33"/>
      <c r="E47" s="35"/>
      <c r="F47" s="40" t="s">
        <v>289</v>
      </c>
      <c r="G47" s="37" t="s">
        <v>290</v>
      </c>
      <c r="H47" s="37">
        <v>0</v>
      </c>
      <c r="I47" s="48" t="s">
        <v>350</v>
      </c>
      <c r="J47" s="48" t="s">
        <v>292</v>
      </c>
      <c r="K47" s="38" t="s">
        <v>293</v>
      </c>
      <c r="L47" s="38" t="s">
        <v>294</v>
      </c>
    </row>
    <row r="48" ht="56.25" spans="1:12">
      <c r="A48" s="32"/>
      <c r="B48" s="33"/>
      <c r="C48" s="34"/>
      <c r="D48" s="33"/>
      <c r="E48" s="35"/>
      <c r="F48" s="41"/>
      <c r="G48" s="38" t="s">
        <v>295</v>
      </c>
      <c r="H48" s="38">
        <v>100</v>
      </c>
      <c r="I48" s="45" t="s">
        <v>296</v>
      </c>
      <c r="J48" s="45" t="s">
        <v>297</v>
      </c>
      <c r="K48" s="38" t="s">
        <v>277</v>
      </c>
      <c r="L48" s="38" t="s">
        <v>294</v>
      </c>
    </row>
    <row r="49" ht="67.5" spans="1:12">
      <c r="A49" s="32"/>
      <c r="B49" s="33"/>
      <c r="C49" s="34"/>
      <c r="D49" s="33"/>
      <c r="E49" s="35"/>
      <c r="F49" s="38" t="s">
        <v>298</v>
      </c>
      <c r="G49" s="38" t="s">
        <v>299</v>
      </c>
      <c r="H49" s="38" t="s">
        <v>300</v>
      </c>
      <c r="I49" s="45" t="s">
        <v>301</v>
      </c>
      <c r="J49" s="45" t="s">
        <v>302</v>
      </c>
      <c r="K49" s="38" t="s">
        <v>303</v>
      </c>
      <c r="L49" s="38" t="s">
        <v>304</v>
      </c>
    </row>
    <row r="50" ht="56.25" spans="1:12">
      <c r="A50" s="32"/>
      <c r="B50" s="33"/>
      <c r="C50" s="34"/>
      <c r="D50" s="33"/>
      <c r="E50" s="35" t="s">
        <v>305</v>
      </c>
      <c r="F50" s="38" t="s">
        <v>306</v>
      </c>
      <c r="G50" s="37" t="s">
        <v>307</v>
      </c>
      <c r="H50" s="38" t="s">
        <v>308</v>
      </c>
      <c r="I50" s="49" t="s">
        <v>309</v>
      </c>
      <c r="J50" s="45" t="s">
        <v>310</v>
      </c>
      <c r="K50" s="38" t="s">
        <v>303</v>
      </c>
      <c r="L50" s="38" t="s">
        <v>304</v>
      </c>
    </row>
    <row r="51" ht="56.25" spans="1:12">
      <c r="A51" s="32"/>
      <c r="B51" s="33"/>
      <c r="C51" s="34"/>
      <c r="D51" s="33"/>
      <c r="E51" s="35"/>
      <c r="F51" s="38" t="s">
        <v>311</v>
      </c>
      <c r="G51" s="37" t="s">
        <v>351</v>
      </c>
      <c r="H51" s="38" t="s">
        <v>308</v>
      </c>
      <c r="I51" s="49" t="s">
        <v>313</v>
      </c>
      <c r="J51" s="45" t="s">
        <v>314</v>
      </c>
      <c r="K51" s="38" t="s">
        <v>303</v>
      </c>
      <c r="L51" s="38" t="s">
        <v>304</v>
      </c>
    </row>
    <row r="52" ht="56.25" spans="1:12">
      <c r="A52" s="32"/>
      <c r="B52" s="33"/>
      <c r="C52" s="34"/>
      <c r="D52" s="33"/>
      <c r="E52" s="35"/>
      <c r="F52" s="36" t="s">
        <v>315</v>
      </c>
      <c r="G52" s="37" t="s">
        <v>316</v>
      </c>
      <c r="H52" s="38" t="s">
        <v>308</v>
      </c>
      <c r="I52" s="49" t="s">
        <v>317</v>
      </c>
      <c r="J52" s="45" t="s">
        <v>310</v>
      </c>
      <c r="K52" s="38" t="s">
        <v>303</v>
      </c>
      <c r="L52" s="38" t="s">
        <v>304</v>
      </c>
    </row>
    <row r="53" ht="67.5" spans="1:12">
      <c r="A53" s="32"/>
      <c r="B53" s="33"/>
      <c r="C53" s="34"/>
      <c r="D53" s="33"/>
      <c r="E53" s="35"/>
      <c r="F53" s="36" t="s">
        <v>318</v>
      </c>
      <c r="G53" s="37" t="s">
        <v>352</v>
      </c>
      <c r="H53" s="38" t="s">
        <v>308</v>
      </c>
      <c r="I53" s="45" t="s">
        <v>320</v>
      </c>
      <c r="J53" s="45" t="s">
        <v>314</v>
      </c>
      <c r="K53" s="38" t="s">
        <v>303</v>
      </c>
      <c r="L53" s="38" t="s">
        <v>304</v>
      </c>
    </row>
    <row r="54" ht="78.75" spans="1:12">
      <c r="A54" s="32"/>
      <c r="B54" s="33"/>
      <c r="C54" s="34"/>
      <c r="D54" s="33"/>
      <c r="E54" s="35" t="s">
        <v>321</v>
      </c>
      <c r="F54" s="36" t="s">
        <v>322</v>
      </c>
      <c r="G54" s="37" t="s">
        <v>323</v>
      </c>
      <c r="H54" s="38">
        <v>90</v>
      </c>
      <c r="I54" s="45" t="s">
        <v>324</v>
      </c>
      <c r="J54" s="45" t="s">
        <v>325</v>
      </c>
      <c r="K54" s="38" t="s">
        <v>277</v>
      </c>
      <c r="L54" s="38" t="s">
        <v>278</v>
      </c>
    </row>
    <row r="55" ht="78.75" spans="1:12">
      <c r="A55" s="32">
        <v>122001</v>
      </c>
      <c r="B55" s="33" t="s">
        <v>353</v>
      </c>
      <c r="C55" s="34">
        <v>125.2</v>
      </c>
      <c r="D55" s="33" t="s">
        <v>354</v>
      </c>
      <c r="E55" s="35" t="s">
        <v>266</v>
      </c>
      <c r="F55" s="36" t="s">
        <v>267</v>
      </c>
      <c r="G55" s="37" t="s">
        <v>268</v>
      </c>
      <c r="H55" s="38">
        <v>125.2</v>
      </c>
      <c r="I55" s="44" t="s">
        <v>269</v>
      </c>
      <c r="J55" s="45" t="s">
        <v>270</v>
      </c>
      <c r="K55" s="38" t="s">
        <v>271</v>
      </c>
      <c r="L55" s="38" t="s">
        <v>272</v>
      </c>
    </row>
    <row r="56" ht="90" spans="1:12">
      <c r="A56" s="32"/>
      <c r="B56" s="33"/>
      <c r="C56" s="34"/>
      <c r="D56" s="33"/>
      <c r="E56" s="35"/>
      <c r="F56" s="36" t="s">
        <v>273</v>
      </c>
      <c r="G56" s="38" t="s">
        <v>274</v>
      </c>
      <c r="H56" s="38">
        <v>0</v>
      </c>
      <c r="I56" s="45" t="s">
        <v>275</v>
      </c>
      <c r="J56" s="47" t="s">
        <v>276</v>
      </c>
      <c r="K56" s="38" t="s">
        <v>277</v>
      </c>
      <c r="L56" s="38" t="s">
        <v>278</v>
      </c>
    </row>
    <row r="57" ht="90" spans="1:12">
      <c r="A57" s="32"/>
      <c r="B57" s="33"/>
      <c r="C57" s="34"/>
      <c r="D57" s="33"/>
      <c r="E57" s="35"/>
      <c r="F57" s="36" t="s">
        <v>279</v>
      </c>
      <c r="G57" s="38" t="s">
        <v>280</v>
      </c>
      <c r="H57" s="38">
        <v>0</v>
      </c>
      <c r="I57" s="45" t="s">
        <v>281</v>
      </c>
      <c r="J57" s="47" t="s">
        <v>282</v>
      </c>
      <c r="K57" s="38" t="s">
        <v>277</v>
      </c>
      <c r="L57" s="38" t="s">
        <v>278</v>
      </c>
    </row>
    <row r="58" ht="72" spans="1:12">
      <c r="A58" s="32"/>
      <c r="B58" s="33"/>
      <c r="C58" s="34"/>
      <c r="D58" s="33"/>
      <c r="E58" s="35" t="s">
        <v>283</v>
      </c>
      <c r="F58" s="39" t="s">
        <v>284</v>
      </c>
      <c r="G58" s="37" t="s">
        <v>355</v>
      </c>
      <c r="H58" s="37">
        <v>20</v>
      </c>
      <c r="I58" s="48" t="s">
        <v>356</v>
      </c>
      <c r="J58" s="48" t="s">
        <v>357</v>
      </c>
      <c r="K58" s="38" t="s">
        <v>358</v>
      </c>
      <c r="L58" s="38" t="s">
        <v>278</v>
      </c>
    </row>
    <row r="59" ht="67.5" spans="1:12">
      <c r="A59" s="32"/>
      <c r="B59" s="33"/>
      <c r="C59" s="34"/>
      <c r="D59" s="33"/>
      <c r="E59" s="35"/>
      <c r="F59" s="38" t="s">
        <v>289</v>
      </c>
      <c r="G59" s="38" t="s">
        <v>295</v>
      </c>
      <c r="H59" s="38">
        <v>100</v>
      </c>
      <c r="I59" s="45" t="s">
        <v>296</v>
      </c>
      <c r="J59" s="45" t="s">
        <v>359</v>
      </c>
      <c r="K59" s="38" t="s">
        <v>277</v>
      </c>
      <c r="L59" s="38" t="s">
        <v>294</v>
      </c>
    </row>
    <row r="60" ht="67.5" spans="1:12">
      <c r="A60" s="32"/>
      <c r="B60" s="33"/>
      <c r="C60" s="34"/>
      <c r="D60" s="33"/>
      <c r="E60" s="35"/>
      <c r="F60" s="38" t="s">
        <v>298</v>
      </c>
      <c r="G60" s="38" t="s">
        <v>299</v>
      </c>
      <c r="H60" s="38" t="s">
        <v>300</v>
      </c>
      <c r="I60" s="45" t="s">
        <v>301</v>
      </c>
      <c r="J60" s="45" t="s">
        <v>302</v>
      </c>
      <c r="K60" s="38" t="s">
        <v>303</v>
      </c>
      <c r="L60" s="38" t="s">
        <v>304</v>
      </c>
    </row>
    <row r="61" ht="56.25" spans="1:12">
      <c r="A61" s="32"/>
      <c r="B61" s="33"/>
      <c r="C61" s="34"/>
      <c r="D61" s="33"/>
      <c r="E61" s="35" t="s">
        <v>305</v>
      </c>
      <c r="F61" s="38" t="s">
        <v>306</v>
      </c>
      <c r="G61" s="37" t="s">
        <v>360</v>
      </c>
      <c r="H61" s="38" t="s">
        <v>308</v>
      </c>
      <c r="I61" s="49" t="s">
        <v>309</v>
      </c>
      <c r="J61" s="45" t="s">
        <v>310</v>
      </c>
      <c r="K61" s="38" t="s">
        <v>303</v>
      </c>
      <c r="L61" s="38" t="s">
        <v>304</v>
      </c>
    </row>
    <row r="62" ht="56.25" spans="1:12">
      <c r="A62" s="32"/>
      <c r="B62" s="33"/>
      <c r="C62" s="34"/>
      <c r="D62" s="33"/>
      <c r="E62" s="35"/>
      <c r="F62" s="38" t="s">
        <v>311</v>
      </c>
      <c r="G62" s="37" t="s">
        <v>361</v>
      </c>
      <c r="H62" s="38" t="s">
        <v>308</v>
      </c>
      <c r="I62" s="49" t="s">
        <v>313</v>
      </c>
      <c r="J62" s="45" t="s">
        <v>314</v>
      </c>
      <c r="K62" s="38" t="s">
        <v>303</v>
      </c>
      <c r="L62" s="38" t="s">
        <v>304</v>
      </c>
    </row>
    <row r="63" ht="56.25" spans="1:12">
      <c r="A63" s="32"/>
      <c r="B63" s="33"/>
      <c r="C63" s="34"/>
      <c r="D63" s="33"/>
      <c r="E63" s="35"/>
      <c r="F63" s="36" t="s">
        <v>315</v>
      </c>
      <c r="G63" s="37" t="s">
        <v>316</v>
      </c>
      <c r="H63" s="38" t="s">
        <v>308</v>
      </c>
      <c r="I63" s="49" t="s">
        <v>317</v>
      </c>
      <c r="J63" s="45" t="s">
        <v>310</v>
      </c>
      <c r="K63" s="38" t="s">
        <v>303</v>
      </c>
      <c r="L63" s="38" t="s">
        <v>304</v>
      </c>
    </row>
    <row r="64" ht="67.5" spans="1:12">
      <c r="A64" s="32"/>
      <c r="B64" s="33"/>
      <c r="C64" s="34"/>
      <c r="D64" s="33"/>
      <c r="E64" s="35"/>
      <c r="F64" s="36" t="s">
        <v>318</v>
      </c>
      <c r="G64" s="37" t="s">
        <v>362</v>
      </c>
      <c r="H64" s="38" t="s">
        <v>308</v>
      </c>
      <c r="I64" s="45" t="s">
        <v>320</v>
      </c>
      <c r="J64" s="45" t="s">
        <v>314</v>
      </c>
      <c r="K64" s="38" t="s">
        <v>303</v>
      </c>
      <c r="L64" s="38" t="s">
        <v>304</v>
      </c>
    </row>
    <row r="65" ht="78.75" spans="1:12">
      <c r="A65" s="32"/>
      <c r="B65" s="33"/>
      <c r="C65" s="34"/>
      <c r="D65" s="33"/>
      <c r="E65" s="35" t="s">
        <v>321</v>
      </c>
      <c r="F65" s="36" t="s">
        <v>322</v>
      </c>
      <c r="G65" s="37" t="s">
        <v>363</v>
      </c>
      <c r="H65" s="38">
        <v>90</v>
      </c>
      <c r="I65" s="45" t="s">
        <v>364</v>
      </c>
      <c r="J65" s="45" t="s">
        <v>325</v>
      </c>
      <c r="K65" s="38" t="s">
        <v>277</v>
      </c>
      <c r="L65" s="38" t="s">
        <v>278</v>
      </c>
    </row>
    <row r="66" ht="78.75" spans="1:12">
      <c r="A66" s="32">
        <v>122001</v>
      </c>
      <c r="B66" s="33" t="s">
        <v>236</v>
      </c>
      <c r="C66" s="34">
        <v>300</v>
      </c>
      <c r="D66" s="33" t="s">
        <v>365</v>
      </c>
      <c r="E66" s="35" t="s">
        <v>266</v>
      </c>
      <c r="F66" s="36" t="s">
        <v>267</v>
      </c>
      <c r="G66" s="37" t="s">
        <v>268</v>
      </c>
      <c r="H66" s="38">
        <v>300</v>
      </c>
      <c r="I66" s="44" t="s">
        <v>269</v>
      </c>
      <c r="J66" s="45" t="s">
        <v>270</v>
      </c>
      <c r="K66" s="38" t="s">
        <v>271</v>
      </c>
      <c r="L66" s="38" t="s">
        <v>272</v>
      </c>
    </row>
    <row r="67" ht="90" spans="1:12">
      <c r="A67" s="32"/>
      <c r="B67" s="33"/>
      <c r="C67" s="34"/>
      <c r="D67" s="33"/>
      <c r="E67" s="35"/>
      <c r="F67" s="36" t="s">
        <v>273</v>
      </c>
      <c r="G67" s="38" t="s">
        <v>274</v>
      </c>
      <c r="H67" s="38">
        <v>0</v>
      </c>
      <c r="I67" s="45" t="s">
        <v>275</v>
      </c>
      <c r="J67" s="47" t="s">
        <v>276</v>
      </c>
      <c r="K67" s="38" t="s">
        <v>277</v>
      </c>
      <c r="L67" s="38" t="s">
        <v>278</v>
      </c>
    </row>
    <row r="68" ht="90" spans="1:12">
      <c r="A68" s="32"/>
      <c r="B68" s="33"/>
      <c r="C68" s="34"/>
      <c r="D68" s="33"/>
      <c r="E68" s="35"/>
      <c r="F68" s="36" t="s">
        <v>279</v>
      </c>
      <c r="G68" s="38" t="s">
        <v>280</v>
      </c>
      <c r="H68" s="38">
        <v>0</v>
      </c>
      <c r="I68" s="45" t="s">
        <v>281</v>
      </c>
      <c r="J68" s="47" t="s">
        <v>282</v>
      </c>
      <c r="K68" s="38" t="s">
        <v>277</v>
      </c>
      <c r="L68" s="38" t="s">
        <v>278</v>
      </c>
    </row>
    <row r="69" ht="48" spans="1:12">
      <c r="A69" s="32"/>
      <c r="B69" s="33"/>
      <c r="C69" s="34"/>
      <c r="D69" s="33"/>
      <c r="E69" s="35" t="s">
        <v>283</v>
      </c>
      <c r="F69" s="39" t="s">
        <v>284</v>
      </c>
      <c r="G69" s="37" t="s">
        <v>366</v>
      </c>
      <c r="H69" s="37">
        <v>1</v>
      </c>
      <c r="I69" s="48" t="s">
        <v>367</v>
      </c>
      <c r="J69" s="48" t="s">
        <v>287</v>
      </c>
      <c r="K69" s="38" t="s">
        <v>288</v>
      </c>
      <c r="L69" s="38" t="s">
        <v>278</v>
      </c>
    </row>
    <row r="70" ht="60" spans="1:12">
      <c r="A70" s="32"/>
      <c r="B70" s="33"/>
      <c r="C70" s="34"/>
      <c r="D70" s="33"/>
      <c r="E70" s="35"/>
      <c r="F70" s="40" t="s">
        <v>289</v>
      </c>
      <c r="G70" s="37" t="s">
        <v>290</v>
      </c>
      <c r="H70" s="37">
        <v>0</v>
      </c>
      <c r="I70" s="48" t="s">
        <v>291</v>
      </c>
      <c r="J70" s="48" t="s">
        <v>292</v>
      </c>
      <c r="K70" s="38" t="s">
        <v>293</v>
      </c>
      <c r="L70" s="38" t="s">
        <v>294</v>
      </c>
    </row>
    <row r="71" ht="56.25" spans="1:12">
      <c r="A71" s="32"/>
      <c r="B71" s="33"/>
      <c r="C71" s="34"/>
      <c r="D71" s="33"/>
      <c r="E71" s="35"/>
      <c r="F71" s="41"/>
      <c r="G71" s="38" t="s">
        <v>295</v>
      </c>
      <c r="H71" s="38">
        <v>100</v>
      </c>
      <c r="I71" s="45" t="s">
        <v>296</v>
      </c>
      <c r="J71" s="45" t="s">
        <v>297</v>
      </c>
      <c r="K71" s="38" t="s">
        <v>277</v>
      </c>
      <c r="L71" s="38" t="s">
        <v>294</v>
      </c>
    </row>
    <row r="72" ht="67.5" spans="1:12">
      <c r="A72" s="32"/>
      <c r="B72" s="33"/>
      <c r="C72" s="34"/>
      <c r="D72" s="33"/>
      <c r="E72" s="35"/>
      <c r="F72" s="38" t="s">
        <v>298</v>
      </c>
      <c r="G72" s="38" t="s">
        <v>299</v>
      </c>
      <c r="H72" s="38" t="s">
        <v>300</v>
      </c>
      <c r="I72" s="45" t="s">
        <v>301</v>
      </c>
      <c r="J72" s="45" t="s">
        <v>302</v>
      </c>
      <c r="K72" s="38" t="s">
        <v>303</v>
      </c>
      <c r="L72" s="38" t="s">
        <v>304</v>
      </c>
    </row>
    <row r="73" ht="56.25" spans="1:12">
      <c r="A73" s="32"/>
      <c r="B73" s="33"/>
      <c r="C73" s="34"/>
      <c r="D73" s="33"/>
      <c r="E73" s="35" t="s">
        <v>305</v>
      </c>
      <c r="F73" s="38" t="s">
        <v>306</v>
      </c>
      <c r="G73" s="37" t="s">
        <v>307</v>
      </c>
      <c r="H73" s="38" t="s">
        <v>308</v>
      </c>
      <c r="I73" s="49" t="s">
        <v>309</v>
      </c>
      <c r="J73" s="45" t="s">
        <v>310</v>
      </c>
      <c r="K73" s="38" t="s">
        <v>303</v>
      </c>
      <c r="L73" s="38" t="s">
        <v>304</v>
      </c>
    </row>
    <row r="74" ht="56.25" spans="1:12">
      <c r="A74" s="32"/>
      <c r="B74" s="33"/>
      <c r="C74" s="34"/>
      <c r="D74" s="33"/>
      <c r="E74" s="35"/>
      <c r="F74" s="38" t="s">
        <v>311</v>
      </c>
      <c r="G74" s="37" t="s">
        <v>368</v>
      </c>
      <c r="H74" s="38" t="s">
        <v>308</v>
      </c>
      <c r="I74" s="49" t="s">
        <v>313</v>
      </c>
      <c r="J74" s="45" t="s">
        <v>314</v>
      </c>
      <c r="K74" s="38" t="s">
        <v>303</v>
      </c>
      <c r="L74" s="38" t="s">
        <v>304</v>
      </c>
    </row>
    <row r="75" ht="56.25" spans="1:12">
      <c r="A75" s="32"/>
      <c r="B75" s="33"/>
      <c r="C75" s="34"/>
      <c r="D75" s="33"/>
      <c r="E75" s="35"/>
      <c r="F75" s="36" t="s">
        <v>315</v>
      </c>
      <c r="G75" s="37" t="s">
        <v>316</v>
      </c>
      <c r="H75" s="38" t="s">
        <v>308</v>
      </c>
      <c r="I75" s="49" t="s">
        <v>317</v>
      </c>
      <c r="J75" s="45" t="s">
        <v>310</v>
      </c>
      <c r="K75" s="38" t="s">
        <v>303</v>
      </c>
      <c r="L75" s="38" t="s">
        <v>304</v>
      </c>
    </row>
    <row r="76" ht="67.5" spans="1:12">
      <c r="A76" s="32"/>
      <c r="B76" s="33"/>
      <c r="C76" s="34"/>
      <c r="D76" s="33"/>
      <c r="E76" s="35"/>
      <c r="F76" s="36" t="s">
        <v>318</v>
      </c>
      <c r="G76" s="37" t="s">
        <v>369</v>
      </c>
      <c r="H76" s="38" t="s">
        <v>308</v>
      </c>
      <c r="I76" s="45" t="s">
        <v>320</v>
      </c>
      <c r="J76" s="45" t="s">
        <v>314</v>
      </c>
      <c r="K76" s="38" t="s">
        <v>303</v>
      </c>
      <c r="L76" s="38" t="s">
        <v>304</v>
      </c>
    </row>
    <row r="77" ht="78.75" spans="1:12">
      <c r="A77" s="32"/>
      <c r="B77" s="33"/>
      <c r="C77" s="34"/>
      <c r="D77" s="33"/>
      <c r="E77" s="35" t="s">
        <v>321</v>
      </c>
      <c r="F77" s="36" t="s">
        <v>322</v>
      </c>
      <c r="G77" s="37" t="s">
        <v>363</v>
      </c>
      <c r="H77" s="38">
        <v>90</v>
      </c>
      <c r="I77" s="45" t="s">
        <v>364</v>
      </c>
      <c r="J77" s="45" t="s">
        <v>325</v>
      </c>
      <c r="K77" s="38" t="s">
        <v>277</v>
      </c>
      <c r="L77" s="38" t="s">
        <v>278</v>
      </c>
    </row>
  </sheetData>
  <mergeCells count="55">
    <mergeCell ref="A2:M2"/>
    <mergeCell ref="A3:M3"/>
    <mergeCell ref="L4:M4"/>
    <mergeCell ref="E5:M5"/>
    <mergeCell ref="A5:A6"/>
    <mergeCell ref="A7:A18"/>
    <mergeCell ref="A19:A30"/>
    <mergeCell ref="A31:A42"/>
    <mergeCell ref="A43:A54"/>
    <mergeCell ref="A55:A65"/>
    <mergeCell ref="A66:A77"/>
    <mergeCell ref="B5:B6"/>
    <mergeCell ref="B7:B18"/>
    <mergeCell ref="B19:B30"/>
    <mergeCell ref="B31:B42"/>
    <mergeCell ref="B43:B54"/>
    <mergeCell ref="B55:B65"/>
    <mergeCell ref="B66:B77"/>
    <mergeCell ref="C5:C6"/>
    <mergeCell ref="C7:C18"/>
    <mergeCell ref="C19:C30"/>
    <mergeCell ref="C31:C42"/>
    <mergeCell ref="C43:C54"/>
    <mergeCell ref="C55:C65"/>
    <mergeCell ref="C66:C77"/>
    <mergeCell ref="D5:D6"/>
    <mergeCell ref="D7:D18"/>
    <mergeCell ref="D19:D30"/>
    <mergeCell ref="D31:D42"/>
    <mergeCell ref="D43:D54"/>
    <mergeCell ref="D55:D65"/>
    <mergeCell ref="D66:D77"/>
    <mergeCell ref="E7:E9"/>
    <mergeCell ref="E10:E13"/>
    <mergeCell ref="E14:E17"/>
    <mergeCell ref="E19:E21"/>
    <mergeCell ref="E22:E25"/>
    <mergeCell ref="E26:E29"/>
    <mergeCell ref="E31:E33"/>
    <mergeCell ref="E34:E37"/>
    <mergeCell ref="E38:E41"/>
    <mergeCell ref="E43:E45"/>
    <mergeCell ref="E46:E49"/>
    <mergeCell ref="E50:E53"/>
    <mergeCell ref="E55:E57"/>
    <mergeCell ref="E58:E60"/>
    <mergeCell ref="E61:E64"/>
    <mergeCell ref="E66:E68"/>
    <mergeCell ref="E69:E72"/>
    <mergeCell ref="E73:E76"/>
    <mergeCell ref="F11:F12"/>
    <mergeCell ref="F23:F24"/>
    <mergeCell ref="F35:F36"/>
    <mergeCell ref="F47:F48"/>
    <mergeCell ref="F70:F71"/>
  </mergeCells>
  <pageMargins left="0.75" right="0.75" top="1" bottom="1" header="0.511805555555556" footer="0.511805555555556"/>
  <pageSetup paperSize="9" scale="71"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topLeftCell="A4" workbookViewId="0">
      <selection activeCell="T24" sqref="A8:T24"/>
    </sheetView>
  </sheetViews>
  <sheetFormatPr defaultColWidth="6.75" defaultRowHeight="12"/>
  <cols>
    <col min="1" max="1" width="7.38333333333333" style="2" customWidth="1"/>
    <col min="2" max="2" width="6.375" style="2" customWidth="1"/>
    <col min="3" max="3" width="8.25" style="2" customWidth="1"/>
    <col min="4" max="4" width="8.13333333333333" style="2" customWidth="1"/>
    <col min="5" max="5" width="5.75" style="2" customWidth="1"/>
    <col min="6" max="6" width="6.25" style="2" customWidth="1"/>
    <col min="7" max="7" width="3.88333333333333" style="2" customWidth="1"/>
    <col min="8" max="8" width="6.25" style="2" customWidth="1"/>
    <col min="9" max="9" width="6.5" style="3" customWidth="1"/>
    <col min="10" max="10" width="7.75" style="2" customWidth="1"/>
    <col min="11" max="11" width="7.38333333333333" style="2" customWidth="1"/>
    <col min="12" max="12" width="35.75" style="2" customWidth="1"/>
    <col min="13" max="13" width="15.75" style="2" customWidth="1"/>
    <col min="14" max="14" width="28.75" style="2" customWidth="1"/>
    <col min="15" max="15" width="9.75" style="2" customWidth="1"/>
    <col min="16" max="34" width="9" style="2" customWidth="1"/>
    <col min="35" max="16384" width="7" style="2"/>
  </cols>
  <sheetData>
    <row r="1" ht="20" customHeight="1" spans="1:1">
      <c r="A1" s="2" t="s">
        <v>370</v>
      </c>
    </row>
    <row r="2" s="1" customFormat="1" ht="42.25" customHeight="1" spans="1:20">
      <c r="A2" s="4" t="s">
        <v>371</v>
      </c>
      <c r="B2" s="4"/>
      <c r="C2" s="4"/>
      <c r="D2" s="4"/>
      <c r="E2" s="4"/>
      <c r="F2" s="4"/>
      <c r="G2" s="4"/>
      <c r="H2" s="4"/>
      <c r="I2" s="4"/>
      <c r="J2" s="4"/>
      <c r="K2" s="4"/>
      <c r="L2" s="4"/>
      <c r="M2" s="4"/>
      <c r="N2" s="4"/>
      <c r="O2" s="4"/>
      <c r="P2" s="4"/>
      <c r="Q2" s="4"/>
      <c r="R2" s="4"/>
      <c r="S2" s="4"/>
      <c r="T2" s="4"/>
    </row>
    <row r="3" s="1" customFormat="1" ht="23.25" customHeight="1" spans="1:20">
      <c r="A3" s="5" t="s">
        <v>2</v>
      </c>
      <c r="B3" s="5"/>
      <c r="C3" s="5"/>
      <c r="D3" s="5"/>
      <c r="E3" s="5"/>
      <c r="F3" s="5"/>
      <c r="G3" s="5"/>
      <c r="H3" s="5"/>
      <c r="I3" s="5"/>
      <c r="J3" s="5"/>
      <c r="K3" s="5"/>
      <c r="L3" s="5"/>
      <c r="M3" s="5"/>
      <c r="N3" s="5"/>
      <c r="O3" s="5"/>
      <c r="P3" s="5"/>
      <c r="Q3" s="5"/>
      <c r="R3" s="5"/>
      <c r="S3" s="5"/>
      <c r="T3" s="5"/>
    </row>
    <row r="4" s="1" customFormat="1" ht="16.35" customHeight="1" spans="1:20">
      <c r="A4" s="6"/>
      <c r="B4" s="6"/>
      <c r="C4" s="6"/>
      <c r="D4" s="6"/>
      <c r="E4" s="6"/>
      <c r="F4" s="6"/>
      <c r="G4" s="6"/>
      <c r="H4" s="6"/>
      <c r="I4" s="6"/>
      <c r="J4" s="6"/>
      <c r="K4" s="6"/>
      <c r="R4" s="22" t="s">
        <v>241</v>
      </c>
      <c r="S4" s="22"/>
      <c r="T4" s="22"/>
    </row>
    <row r="5" s="1" customFormat="1" ht="18.1" customHeight="1" spans="1:20">
      <c r="A5" s="7" t="s">
        <v>204</v>
      </c>
      <c r="B5" s="7" t="s">
        <v>205</v>
      </c>
      <c r="C5" s="7" t="s">
        <v>372</v>
      </c>
      <c r="D5" s="7"/>
      <c r="E5" s="7"/>
      <c r="F5" s="7"/>
      <c r="G5" s="7"/>
      <c r="H5" s="7"/>
      <c r="I5" s="7"/>
      <c r="J5" s="10" t="s">
        <v>373</v>
      </c>
      <c r="K5" s="7" t="s">
        <v>374</v>
      </c>
      <c r="L5" s="11" t="s">
        <v>375</v>
      </c>
      <c r="M5" s="11"/>
      <c r="N5" s="11"/>
      <c r="O5" s="11"/>
      <c r="P5" s="11"/>
      <c r="Q5" s="11"/>
      <c r="R5" s="11"/>
      <c r="S5" s="11"/>
      <c r="T5" s="11"/>
    </row>
    <row r="6" s="1" customFormat="1" ht="18.95" customHeight="1" spans="1:20">
      <c r="A6" s="7"/>
      <c r="B6" s="7"/>
      <c r="C6" s="7" t="s">
        <v>376</v>
      </c>
      <c r="D6" s="7" t="s">
        <v>377</v>
      </c>
      <c r="E6" s="7"/>
      <c r="F6" s="7"/>
      <c r="G6" s="7"/>
      <c r="H6" s="7" t="s">
        <v>378</v>
      </c>
      <c r="I6" s="7"/>
      <c r="J6" s="12"/>
      <c r="K6" s="7"/>
      <c r="L6" s="11"/>
      <c r="M6" s="11"/>
      <c r="N6" s="11"/>
      <c r="O6" s="11"/>
      <c r="P6" s="11"/>
      <c r="Q6" s="11"/>
      <c r="R6" s="11"/>
      <c r="S6" s="11"/>
      <c r="T6" s="11"/>
    </row>
    <row r="7" s="1" customFormat="1" ht="31.05" customHeight="1" spans="1:20">
      <c r="A7" s="7"/>
      <c r="B7" s="7"/>
      <c r="C7" s="7"/>
      <c r="D7" s="7" t="s">
        <v>225</v>
      </c>
      <c r="E7" s="7" t="s">
        <v>379</v>
      </c>
      <c r="F7" s="7" t="s">
        <v>380</v>
      </c>
      <c r="G7" s="7" t="s">
        <v>381</v>
      </c>
      <c r="H7" s="7" t="s">
        <v>81</v>
      </c>
      <c r="I7" s="7" t="s">
        <v>82</v>
      </c>
      <c r="J7" s="13"/>
      <c r="K7" s="7"/>
      <c r="L7" s="7" t="s">
        <v>255</v>
      </c>
      <c r="M7" s="7" t="s">
        <v>256</v>
      </c>
      <c r="N7" s="7" t="s">
        <v>257</v>
      </c>
      <c r="O7" s="7" t="s">
        <v>262</v>
      </c>
      <c r="P7" s="7" t="s">
        <v>258</v>
      </c>
      <c r="Q7" s="7" t="s">
        <v>382</v>
      </c>
      <c r="R7" s="7" t="s">
        <v>383</v>
      </c>
      <c r="S7" s="7" t="s">
        <v>384</v>
      </c>
      <c r="T7" s="7" t="s">
        <v>263</v>
      </c>
    </row>
    <row r="8" s="2" customFormat="1" ht="20" customHeight="1" spans="1:20">
      <c r="A8" s="8">
        <v>122001</v>
      </c>
      <c r="B8" s="8" t="s">
        <v>385</v>
      </c>
      <c r="C8" s="9">
        <v>11106.234513</v>
      </c>
      <c r="D8" s="9">
        <v>11106.234513</v>
      </c>
      <c r="E8" s="9"/>
      <c r="F8" s="9"/>
      <c r="G8" s="9"/>
      <c r="H8" s="9">
        <v>6117.774513</v>
      </c>
      <c r="I8" s="9">
        <v>4988.46</v>
      </c>
      <c r="J8" s="14" t="s">
        <v>386</v>
      </c>
      <c r="K8" s="15" t="s">
        <v>387</v>
      </c>
      <c r="L8" s="16" t="s">
        <v>388</v>
      </c>
      <c r="M8" s="16" t="s">
        <v>267</v>
      </c>
      <c r="N8" s="8" t="s">
        <v>389</v>
      </c>
      <c r="O8" s="17" t="s">
        <v>272</v>
      </c>
      <c r="P8" s="17">
        <v>11106.23</v>
      </c>
      <c r="Q8" s="8" t="s">
        <v>271</v>
      </c>
      <c r="R8" s="23" t="s">
        <v>390</v>
      </c>
      <c r="S8" s="23" t="s">
        <v>391</v>
      </c>
      <c r="T8" s="24"/>
    </row>
    <row r="9" s="2" customFormat="1" ht="20" customHeight="1" spans="1:20">
      <c r="A9" s="8"/>
      <c r="B9" s="8"/>
      <c r="C9" s="9"/>
      <c r="D9" s="9"/>
      <c r="E9" s="9"/>
      <c r="F9" s="9"/>
      <c r="G9" s="9"/>
      <c r="H9" s="9"/>
      <c r="I9" s="9"/>
      <c r="J9" s="14"/>
      <c r="K9" s="15"/>
      <c r="L9" s="16"/>
      <c r="M9" s="16" t="s">
        <v>273</v>
      </c>
      <c r="N9" s="18" t="s">
        <v>274</v>
      </c>
      <c r="O9" s="18" t="s">
        <v>278</v>
      </c>
      <c r="P9" s="18">
        <v>0</v>
      </c>
      <c r="Q9" s="25" t="s">
        <v>277</v>
      </c>
      <c r="R9" s="26" t="s">
        <v>275</v>
      </c>
      <c r="S9" s="27" t="s">
        <v>276</v>
      </c>
      <c r="T9" s="24"/>
    </row>
    <row r="10" ht="20" customHeight="1" spans="1:20">
      <c r="A10" s="8"/>
      <c r="B10" s="8"/>
      <c r="C10" s="9"/>
      <c r="D10" s="9"/>
      <c r="E10" s="9"/>
      <c r="F10" s="9"/>
      <c r="G10" s="9"/>
      <c r="H10" s="9"/>
      <c r="I10" s="9"/>
      <c r="J10" s="14"/>
      <c r="K10" s="15"/>
      <c r="L10" s="16"/>
      <c r="M10" s="16" t="s">
        <v>279</v>
      </c>
      <c r="N10" s="18" t="s">
        <v>280</v>
      </c>
      <c r="O10" s="18" t="s">
        <v>278</v>
      </c>
      <c r="P10" s="18">
        <v>0</v>
      </c>
      <c r="Q10" s="25" t="s">
        <v>277</v>
      </c>
      <c r="R10" s="26" t="s">
        <v>281</v>
      </c>
      <c r="S10" s="27" t="s">
        <v>282</v>
      </c>
      <c r="T10" s="24"/>
    </row>
    <row r="11" ht="20" customHeight="1" spans="1:20">
      <c r="A11" s="8"/>
      <c r="B11" s="8"/>
      <c r="C11" s="9"/>
      <c r="D11" s="9"/>
      <c r="E11" s="9"/>
      <c r="F11" s="9"/>
      <c r="G11" s="9"/>
      <c r="H11" s="9"/>
      <c r="I11" s="9"/>
      <c r="J11" s="14"/>
      <c r="K11" s="15"/>
      <c r="L11" s="16" t="s">
        <v>392</v>
      </c>
      <c r="M11" s="19" t="s">
        <v>284</v>
      </c>
      <c r="N11" s="20" t="s">
        <v>393</v>
      </c>
      <c r="O11" s="20" t="s">
        <v>278</v>
      </c>
      <c r="P11" s="20">
        <v>3000</v>
      </c>
      <c r="Q11" s="20" t="s">
        <v>394</v>
      </c>
      <c r="R11" s="28" t="s">
        <v>395</v>
      </c>
      <c r="S11" s="28" t="s">
        <v>396</v>
      </c>
      <c r="T11" s="24"/>
    </row>
    <row r="12" ht="20" customHeight="1" spans="1:20">
      <c r="A12" s="8"/>
      <c r="B12" s="8"/>
      <c r="C12" s="9"/>
      <c r="D12" s="9"/>
      <c r="E12" s="9"/>
      <c r="F12" s="9"/>
      <c r="G12" s="9"/>
      <c r="H12" s="9"/>
      <c r="I12" s="9"/>
      <c r="J12" s="14"/>
      <c r="K12" s="15"/>
      <c r="L12" s="16"/>
      <c r="M12" s="19"/>
      <c r="N12" s="20" t="s">
        <v>327</v>
      </c>
      <c r="O12" s="20" t="s">
        <v>278</v>
      </c>
      <c r="P12" s="20">
        <v>3000</v>
      </c>
      <c r="Q12" s="20" t="s">
        <v>330</v>
      </c>
      <c r="R12" s="28" t="s">
        <v>397</v>
      </c>
      <c r="S12" s="28" t="s">
        <v>396</v>
      </c>
      <c r="T12" s="24"/>
    </row>
    <row r="13" ht="20" customHeight="1" spans="1:20">
      <c r="A13" s="8"/>
      <c r="B13" s="8"/>
      <c r="C13" s="9"/>
      <c r="D13" s="9"/>
      <c r="E13" s="9"/>
      <c r="F13" s="9"/>
      <c r="G13" s="9"/>
      <c r="H13" s="9"/>
      <c r="I13" s="9"/>
      <c r="J13" s="14"/>
      <c r="K13" s="15"/>
      <c r="L13" s="16"/>
      <c r="M13" s="19"/>
      <c r="N13" s="20" t="s">
        <v>398</v>
      </c>
      <c r="O13" s="20" t="s">
        <v>278</v>
      </c>
      <c r="P13" s="20">
        <v>50</v>
      </c>
      <c r="Q13" s="20" t="s">
        <v>358</v>
      </c>
      <c r="R13" s="28" t="s">
        <v>399</v>
      </c>
      <c r="S13" s="28" t="s">
        <v>400</v>
      </c>
      <c r="T13" s="24"/>
    </row>
    <row r="14" ht="20" customHeight="1" spans="1:20">
      <c r="A14" s="8"/>
      <c r="B14" s="8"/>
      <c r="C14" s="9"/>
      <c r="D14" s="9"/>
      <c r="E14" s="9"/>
      <c r="F14" s="9"/>
      <c r="G14" s="9"/>
      <c r="H14" s="9"/>
      <c r="I14" s="9"/>
      <c r="J14" s="14"/>
      <c r="K14" s="15"/>
      <c r="L14" s="16"/>
      <c r="M14" s="19"/>
      <c r="N14" s="20" t="s">
        <v>401</v>
      </c>
      <c r="O14" s="20" t="s">
        <v>278</v>
      </c>
      <c r="P14" s="20">
        <v>10</v>
      </c>
      <c r="Q14" s="20" t="s">
        <v>402</v>
      </c>
      <c r="R14" s="28" t="s">
        <v>403</v>
      </c>
      <c r="S14" s="28" t="s">
        <v>404</v>
      </c>
      <c r="T14" s="24"/>
    </row>
    <row r="15" ht="20" customHeight="1" spans="1:20">
      <c r="A15" s="8"/>
      <c r="B15" s="8"/>
      <c r="C15" s="9"/>
      <c r="D15" s="9"/>
      <c r="E15" s="9"/>
      <c r="F15" s="9"/>
      <c r="G15" s="9"/>
      <c r="H15" s="9"/>
      <c r="I15" s="9"/>
      <c r="J15" s="14"/>
      <c r="K15" s="15"/>
      <c r="L15" s="16"/>
      <c r="M15" s="19"/>
      <c r="N15" s="20" t="s">
        <v>355</v>
      </c>
      <c r="O15" s="20" t="s">
        <v>278</v>
      </c>
      <c r="P15" s="20">
        <v>20</v>
      </c>
      <c r="Q15" s="20" t="s">
        <v>358</v>
      </c>
      <c r="R15" s="28" t="s">
        <v>356</v>
      </c>
      <c r="S15" s="28" t="s">
        <v>400</v>
      </c>
      <c r="T15" s="24"/>
    </row>
    <row r="16" ht="20" customHeight="1" spans="1:20">
      <c r="A16" s="8"/>
      <c r="B16" s="8"/>
      <c r="C16" s="9"/>
      <c r="D16" s="9"/>
      <c r="E16" s="9"/>
      <c r="F16" s="9"/>
      <c r="G16" s="9"/>
      <c r="H16" s="9"/>
      <c r="I16" s="9"/>
      <c r="J16" s="14"/>
      <c r="K16" s="15"/>
      <c r="L16" s="16"/>
      <c r="M16" s="19" t="s">
        <v>289</v>
      </c>
      <c r="N16" s="20" t="s">
        <v>331</v>
      </c>
      <c r="O16" s="20" t="s">
        <v>405</v>
      </c>
      <c r="P16" s="20">
        <v>100</v>
      </c>
      <c r="Q16" s="20" t="s">
        <v>277</v>
      </c>
      <c r="R16" s="28" t="s">
        <v>406</v>
      </c>
      <c r="S16" s="28" t="s">
        <v>407</v>
      </c>
      <c r="T16" s="24"/>
    </row>
    <row r="17" ht="20" customHeight="1" spans="1:20">
      <c r="A17" s="8"/>
      <c r="B17" s="8"/>
      <c r="C17" s="9"/>
      <c r="D17" s="9"/>
      <c r="E17" s="9"/>
      <c r="F17" s="9"/>
      <c r="G17" s="9"/>
      <c r="H17" s="9"/>
      <c r="I17" s="9"/>
      <c r="J17" s="14"/>
      <c r="K17" s="15"/>
      <c r="L17" s="16"/>
      <c r="M17" s="19"/>
      <c r="N17" s="20" t="s">
        <v>408</v>
      </c>
      <c r="O17" s="20" t="s">
        <v>278</v>
      </c>
      <c r="P17" s="20">
        <v>90</v>
      </c>
      <c r="Q17" s="20" t="s">
        <v>277</v>
      </c>
      <c r="R17" s="28" t="s">
        <v>409</v>
      </c>
      <c r="S17" s="28" t="s">
        <v>410</v>
      </c>
      <c r="T17" s="24"/>
    </row>
    <row r="18" ht="20" customHeight="1" spans="1:20">
      <c r="A18" s="8"/>
      <c r="B18" s="8"/>
      <c r="C18" s="9"/>
      <c r="D18" s="9"/>
      <c r="E18" s="9"/>
      <c r="F18" s="9"/>
      <c r="G18" s="9"/>
      <c r="H18" s="9"/>
      <c r="I18" s="9"/>
      <c r="J18" s="14"/>
      <c r="K18" s="15"/>
      <c r="L18" s="16"/>
      <c r="M18" s="19"/>
      <c r="N18" s="20" t="s">
        <v>411</v>
      </c>
      <c r="O18" s="20" t="s">
        <v>294</v>
      </c>
      <c r="P18" s="20">
        <v>100</v>
      </c>
      <c r="Q18" s="20" t="s">
        <v>277</v>
      </c>
      <c r="R18" s="28" t="s">
        <v>412</v>
      </c>
      <c r="S18" s="28" t="s">
        <v>413</v>
      </c>
      <c r="T18" s="24"/>
    </row>
    <row r="19" ht="20" customHeight="1" spans="1:20">
      <c r="A19" s="8"/>
      <c r="B19" s="8"/>
      <c r="C19" s="9"/>
      <c r="D19" s="9"/>
      <c r="E19" s="9"/>
      <c r="F19" s="9"/>
      <c r="G19" s="9"/>
      <c r="H19" s="9"/>
      <c r="I19" s="9"/>
      <c r="J19" s="14"/>
      <c r="K19" s="15"/>
      <c r="L19" s="16"/>
      <c r="M19" s="16" t="s">
        <v>298</v>
      </c>
      <c r="N19" s="20" t="s">
        <v>414</v>
      </c>
      <c r="O19" s="20" t="s">
        <v>304</v>
      </c>
      <c r="P19" s="21" t="s">
        <v>300</v>
      </c>
      <c r="Q19" s="20" t="s">
        <v>303</v>
      </c>
      <c r="R19" s="29" t="s">
        <v>415</v>
      </c>
      <c r="S19" s="28" t="s">
        <v>416</v>
      </c>
      <c r="T19" s="24"/>
    </row>
    <row r="20" ht="20" customHeight="1" spans="1:20">
      <c r="A20" s="8"/>
      <c r="B20" s="8"/>
      <c r="C20" s="9"/>
      <c r="D20" s="9"/>
      <c r="E20" s="9"/>
      <c r="F20" s="9"/>
      <c r="G20" s="9"/>
      <c r="H20" s="9"/>
      <c r="I20" s="9"/>
      <c r="J20" s="14"/>
      <c r="K20" s="15"/>
      <c r="L20" s="16" t="s">
        <v>417</v>
      </c>
      <c r="M20" s="16" t="s">
        <v>306</v>
      </c>
      <c r="N20" s="20" t="s">
        <v>418</v>
      </c>
      <c r="O20" s="8" t="s">
        <v>304</v>
      </c>
      <c r="P20" s="8" t="s">
        <v>308</v>
      </c>
      <c r="Q20" s="8" t="s">
        <v>303</v>
      </c>
      <c r="R20" s="30" t="s">
        <v>419</v>
      </c>
      <c r="S20" s="30" t="s">
        <v>420</v>
      </c>
      <c r="T20" s="24"/>
    </row>
    <row r="21" ht="20" customHeight="1" spans="1:20">
      <c r="A21" s="8"/>
      <c r="B21" s="8"/>
      <c r="C21" s="9"/>
      <c r="D21" s="9"/>
      <c r="E21" s="9"/>
      <c r="F21" s="9"/>
      <c r="G21" s="9"/>
      <c r="H21" s="9"/>
      <c r="I21" s="9"/>
      <c r="J21" s="14"/>
      <c r="K21" s="15"/>
      <c r="L21" s="16"/>
      <c r="M21" s="16" t="s">
        <v>311</v>
      </c>
      <c r="N21" s="20" t="s">
        <v>421</v>
      </c>
      <c r="O21" s="8" t="s">
        <v>304</v>
      </c>
      <c r="P21" s="8" t="s">
        <v>308</v>
      </c>
      <c r="Q21" s="8" t="s">
        <v>303</v>
      </c>
      <c r="R21" s="30" t="s">
        <v>422</v>
      </c>
      <c r="S21" s="30" t="s">
        <v>423</v>
      </c>
      <c r="T21" s="24"/>
    </row>
    <row r="22" ht="20" customHeight="1" spans="1:20">
      <c r="A22" s="8"/>
      <c r="B22" s="8"/>
      <c r="C22" s="9"/>
      <c r="D22" s="9"/>
      <c r="E22" s="9"/>
      <c r="F22" s="9"/>
      <c r="G22" s="9"/>
      <c r="H22" s="9"/>
      <c r="I22" s="9"/>
      <c r="J22" s="14"/>
      <c r="K22" s="15"/>
      <c r="L22" s="16"/>
      <c r="M22" s="16" t="s">
        <v>315</v>
      </c>
      <c r="N22" s="20" t="s">
        <v>316</v>
      </c>
      <c r="O22" s="8" t="s">
        <v>304</v>
      </c>
      <c r="P22" s="8" t="s">
        <v>308</v>
      </c>
      <c r="Q22" s="8" t="s">
        <v>303</v>
      </c>
      <c r="R22" s="30" t="s">
        <v>424</v>
      </c>
      <c r="S22" s="26" t="s">
        <v>425</v>
      </c>
      <c r="T22" s="24"/>
    </row>
    <row r="23" ht="20" customHeight="1" spans="1:20">
      <c r="A23" s="8"/>
      <c r="B23" s="8"/>
      <c r="C23" s="9"/>
      <c r="D23" s="9"/>
      <c r="E23" s="9"/>
      <c r="F23" s="9"/>
      <c r="G23" s="9"/>
      <c r="H23" s="9"/>
      <c r="I23" s="9"/>
      <c r="J23" s="14"/>
      <c r="K23" s="15"/>
      <c r="L23" s="16"/>
      <c r="M23" s="16" t="s">
        <v>318</v>
      </c>
      <c r="N23" s="20" t="s">
        <v>426</v>
      </c>
      <c r="O23" s="8" t="s">
        <v>304</v>
      </c>
      <c r="P23" s="8" t="s">
        <v>308</v>
      </c>
      <c r="Q23" s="8" t="s">
        <v>303</v>
      </c>
      <c r="R23" s="30" t="s">
        <v>427</v>
      </c>
      <c r="S23" s="30" t="s">
        <v>423</v>
      </c>
      <c r="T23" s="24"/>
    </row>
    <row r="24" ht="20" customHeight="1" spans="1:20">
      <c r="A24" s="8"/>
      <c r="B24" s="8"/>
      <c r="C24" s="9"/>
      <c r="D24" s="9"/>
      <c r="E24" s="9"/>
      <c r="F24" s="9"/>
      <c r="G24" s="9"/>
      <c r="H24" s="9"/>
      <c r="I24" s="9"/>
      <c r="J24" s="14"/>
      <c r="K24" s="15"/>
      <c r="L24" s="16" t="s">
        <v>428</v>
      </c>
      <c r="M24" s="8" t="s">
        <v>322</v>
      </c>
      <c r="N24" s="8" t="s">
        <v>429</v>
      </c>
      <c r="O24" s="8" t="s">
        <v>278</v>
      </c>
      <c r="P24" s="8">
        <v>90</v>
      </c>
      <c r="Q24" s="8" t="s">
        <v>277</v>
      </c>
      <c r="R24" s="30" t="s">
        <v>430</v>
      </c>
      <c r="S24" s="30" t="s">
        <v>325</v>
      </c>
      <c r="T24" s="24"/>
    </row>
  </sheetData>
  <mergeCells count="28">
    <mergeCell ref="A2:T2"/>
    <mergeCell ref="A3:T3"/>
    <mergeCell ref="R4:T4"/>
    <mergeCell ref="C5:I5"/>
    <mergeCell ref="D6:G6"/>
    <mergeCell ref="H6:I6"/>
    <mergeCell ref="A5:A7"/>
    <mergeCell ref="A8:A24"/>
    <mergeCell ref="B5:B7"/>
    <mergeCell ref="B8:B24"/>
    <mergeCell ref="C6:C7"/>
    <mergeCell ref="C8:C24"/>
    <mergeCell ref="D8:D24"/>
    <mergeCell ref="E8:E24"/>
    <mergeCell ref="F8:F24"/>
    <mergeCell ref="G8:G24"/>
    <mergeCell ref="H8:H24"/>
    <mergeCell ref="I8:I24"/>
    <mergeCell ref="J5:J7"/>
    <mergeCell ref="J8:J24"/>
    <mergeCell ref="K5:K7"/>
    <mergeCell ref="K8:K24"/>
    <mergeCell ref="L8:L10"/>
    <mergeCell ref="L11:L19"/>
    <mergeCell ref="L20:L23"/>
    <mergeCell ref="M11:M15"/>
    <mergeCell ref="M16:M18"/>
    <mergeCell ref="L5:T6"/>
  </mergeCells>
  <pageMargins left="0.75" right="0.75" top="1" bottom="1" header="0.5" footer="0.5"/>
  <pageSetup paperSize="9" scale="4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workbookViewId="0">
      <selection activeCell="C8" sqref="C8:E10"/>
    </sheetView>
  </sheetViews>
  <sheetFormatPr defaultColWidth="10" defaultRowHeight="13.5"/>
  <cols>
    <col min="1" max="1" width="6.88333333333333" customWidth="1"/>
    <col min="2" max="2" width="20.375" customWidth="1"/>
    <col min="3" max="3" width="10.3833333333333" customWidth="1"/>
    <col min="4" max="5" width="9.76666666666667" customWidth="1"/>
    <col min="6" max="6" width="9.13333333333333" customWidth="1"/>
    <col min="7" max="7" width="4.13333333333333" customWidth="1"/>
    <col min="8" max="8" width="6" customWidth="1"/>
    <col min="9" max="11" width="7.13333333333333" customWidth="1"/>
    <col min="12" max="12" width="5.88333333333333" customWidth="1"/>
    <col min="13" max="13" width="6.88333333333333" customWidth="1"/>
    <col min="14" max="14" width="9.25" customWidth="1"/>
    <col min="15" max="15" width="8.38333333333333" customWidth="1"/>
    <col min="16" max="16" width="7.75" customWidth="1"/>
    <col min="17" max="17" width="11" customWidth="1"/>
    <col min="18" max="20" width="9.76666666666667" customWidth="1"/>
  </cols>
  <sheetData>
    <row r="1" ht="22.8" customHeight="1" spans="1:17">
      <c r="A1" s="71" t="s">
        <v>55</v>
      </c>
      <c r="B1" s="71"/>
      <c r="C1" s="71"/>
      <c r="D1" s="71"/>
      <c r="E1" s="71"/>
      <c r="F1" s="71"/>
      <c r="G1" s="71"/>
      <c r="H1" s="71"/>
      <c r="I1" s="71"/>
      <c r="J1" s="71"/>
      <c r="K1" s="71"/>
      <c r="L1" s="71"/>
      <c r="M1" s="71"/>
      <c r="N1" s="71"/>
      <c r="O1" s="71"/>
      <c r="P1" s="71"/>
      <c r="Q1" s="71"/>
    </row>
    <row r="2" ht="35.85" customHeight="1" spans="1:17">
      <c r="A2" s="72" t="s">
        <v>56</v>
      </c>
      <c r="B2" s="72"/>
      <c r="C2" s="72"/>
      <c r="D2" s="72"/>
      <c r="E2" s="72"/>
      <c r="F2" s="72"/>
      <c r="G2" s="72"/>
      <c r="H2" s="72"/>
      <c r="I2" s="72"/>
      <c r="J2" s="72"/>
      <c r="K2" s="72"/>
      <c r="L2" s="72"/>
      <c r="M2" s="72"/>
      <c r="N2" s="72"/>
      <c r="O2" s="72"/>
      <c r="P2" s="72"/>
      <c r="Q2" s="72"/>
    </row>
    <row r="3" ht="31.05" customHeight="1" spans="1:17">
      <c r="A3" s="73" t="s">
        <v>2</v>
      </c>
      <c r="B3" s="73"/>
      <c r="C3" s="73"/>
      <c r="D3" s="73"/>
      <c r="E3" s="73"/>
      <c r="F3" s="73"/>
      <c r="G3" s="73"/>
      <c r="H3" s="73"/>
      <c r="I3" s="73"/>
      <c r="J3" s="73"/>
      <c r="K3" s="73"/>
      <c r="L3" s="73"/>
      <c r="M3" s="73"/>
      <c r="N3" s="73"/>
      <c r="O3" s="73"/>
      <c r="P3" s="73"/>
      <c r="Q3" s="73"/>
    </row>
    <row r="4" ht="17.25" customHeight="1" spans="1:17">
      <c r="A4" s="74" t="s">
        <v>3</v>
      </c>
      <c r="B4" s="74"/>
      <c r="C4" s="74"/>
      <c r="D4" s="74"/>
      <c r="E4" s="74"/>
      <c r="F4" s="74"/>
      <c r="G4" s="74"/>
      <c r="H4" s="74"/>
      <c r="I4" s="74"/>
      <c r="J4" s="74"/>
      <c r="K4" s="74"/>
      <c r="L4" s="74"/>
      <c r="M4" s="74"/>
      <c r="N4" s="74"/>
      <c r="O4" s="74"/>
      <c r="P4" s="74"/>
      <c r="Q4" s="74"/>
    </row>
    <row r="5" ht="34.5" customHeight="1" spans="1:17">
      <c r="A5" s="75" t="s">
        <v>57</v>
      </c>
      <c r="B5" s="75"/>
      <c r="C5" s="75" t="s">
        <v>58</v>
      </c>
      <c r="D5" s="75" t="s">
        <v>59</v>
      </c>
      <c r="E5" s="75"/>
      <c r="F5" s="75"/>
      <c r="G5" s="75"/>
      <c r="H5" s="75"/>
      <c r="I5" s="75"/>
      <c r="J5" s="75"/>
      <c r="K5" s="75"/>
      <c r="L5" s="75" t="s">
        <v>60</v>
      </c>
      <c r="M5" s="75"/>
      <c r="N5" s="75"/>
      <c r="O5" s="75"/>
      <c r="P5" s="75"/>
      <c r="Q5" s="75"/>
    </row>
    <row r="6" ht="31.05" customHeight="1" spans="1:17">
      <c r="A6" s="75" t="s">
        <v>61</v>
      </c>
      <c r="B6" s="75" t="s">
        <v>62</v>
      </c>
      <c r="C6" s="75"/>
      <c r="D6" s="75" t="s">
        <v>63</v>
      </c>
      <c r="E6" s="75" t="s">
        <v>64</v>
      </c>
      <c r="F6" s="75" t="s">
        <v>65</v>
      </c>
      <c r="G6" s="75" t="s">
        <v>66</v>
      </c>
      <c r="H6" s="115" t="s">
        <v>67</v>
      </c>
      <c r="I6" s="115" t="s">
        <v>68</v>
      </c>
      <c r="J6" s="115" t="s">
        <v>69</v>
      </c>
      <c r="K6" s="75" t="s">
        <v>70</v>
      </c>
      <c r="L6" s="75" t="s">
        <v>63</v>
      </c>
      <c r="M6" s="75" t="s">
        <v>47</v>
      </c>
      <c r="N6" s="75"/>
      <c r="O6" s="75"/>
      <c r="P6" s="115" t="s">
        <v>71</v>
      </c>
      <c r="Q6" s="115" t="s">
        <v>52</v>
      </c>
    </row>
    <row r="7" ht="28.45" customHeight="1" spans="1:17">
      <c r="A7" s="75"/>
      <c r="B7" s="75"/>
      <c r="C7" s="75"/>
      <c r="D7" s="75"/>
      <c r="E7" s="75"/>
      <c r="F7" s="75"/>
      <c r="G7" s="75"/>
      <c r="H7" s="115"/>
      <c r="I7" s="115"/>
      <c r="J7" s="115"/>
      <c r="K7" s="75"/>
      <c r="L7" s="75"/>
      <c r="M7" s="75" t="s">
        <v>72</v>
      </c>
      <c r="N7" s="75" t="s">
        <v>73</v>
      </c>
      <c r="O7" s="75" t="s">
        <v>74</v>
      </c>
      <c r="P7" s="115"/>
      <c r="Q7" s="115"/>
    </row>
    <row r="8" ht="31.9" customHeight="1" spans="1:17">
      <c r="A8" s="78" t="s">
        <v>75</v>
      </c>
      <c r="B8" s="78"/>
      <c r="C8" s="111">
        <v>11106.234513</v>
      </c>
      <c r="D8" s="111">
        <v>11106.234513</v>
      </c>
      <c r="E8" s="111">
        <v>11106.234513</v>
      </c>
      <c r="F8" s="100"/>
      <c r="G8" s="100"/>
      <c r="H8" s="100"/>
      <c r="I8" s="100"/>
      <c r="J8" s="100"/>
      <c r="K8" s="100"/>
      <c r="L8" s="100"/>
      <c r="M8" s="100"/>
      <c r="N8" s="100"/>
      <c r="O8" s="100"/>
      <c r="P8" s="100"/>
      <c r="Q8" s="100"/>
    </row>
    <row r="9" spans="1:17">
      <c r="A9" s="92" t="s">
        <v>76</v>
      </c>
      <c r="B9" s="92"/>
      <c r="C9" s="111">
        <v>11106.234513</v>
      </c>
      <c r="D9" s="111">
        <v>11106.234513</v>
      </c>
      <c r="E9" s="111">
        <v>11106.234513</v>
      </c>
      <c r="F9" s="87"/>
      <c r="G9" s="87"/>
      <c r="H9" s="87"/>
      <c r="I9" s="87"/>
      <c r="J9" s="87"/>
      <c r="K9" s="87"/>
      <c r="L9" s="87"/>
      <c r="M9" s="87"/>
      <c r="N9" s="87"/>
      <c r="O9" s="87"/>
      <c r="P9" s="87"/>
      <c r="Q9" s="87"/>
    </row>
    <row r="10" ht="22.5" spans="1:17">
      <c r="A10" s="114" t="s">
        <v>77</v>
      </c>
      <c r="B10" s="114" t="s">
        <v>78</v>
      </c>
      <c r="C10" s="111">
        <v>11106.234513</v>
      </c>
      <c r="D10" s="111">
        <v>11106.234513</v>
      </c>
      <c r="E10" s="111">
        <v>11106.234513</v>
      </c>
      <c r="F10" s="87"/>
      <c r="G10" s="87"/>
      <c r="H10" s="87"/>
      <c r="I10" s="87"/>
      <c r="J10" s="87"/>
      <c r="K10" s="87"/>
      <c r="L10" s="87"/>
      <c r="M10" s="87"/>
      <c r="N10" s="87"/>
      <c r="O10" s="87"/>
      <c r="P10" s="87"/>
      <c r="Q10" s="87"/>
    </row>
  </sheetData>
  <mergeCells count="23">
    <mergeCell ref="A2:Q2"/>
    <mergeCell ref="A3:Q3"/>
    <mergeCell ref="A4:Q4"/>
    <mergeCell ref="A5:B5"/>
    <mergeCell ref="D5:K5"/>
    <mergeCell ref="L5:Q5"/>
    <mergeCell ref="M6:O6"/>
    <mergeCell ref="A8:B8"/>
    <mergeCell ref="A9:B9"/>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D9" sqref="D9"/>
    </sheetView>
  </sheetViews>
  <sheetFormatPr defaultColWidth="10" defaultRowHeight="13.5"/>
  <cols>
    <col min="1" max="1" width="10.05" customWidth="1"/>
    <col min="2" max="2" width="25.6333333333333" customWidth="1"/>
    <col min="3" max="3" width="15.5583333333333" customWidth="1"/>
    <col min="4" max="4" width="12.6666666666667" customWidth="1"/>
    <col min="5" max="5" width="13.4833333333333" customWidth="1"/>
    <col min="6" max="6" width="12.6333333333333" customWidth="1"/>
    <col min="7" max="7" width="16.2833333333333" customWidth="1"/>
    <col min="8" max="8" width="15.2" customWidth="1"/>
    <col min="9" max="9" width="16.5583333333333" customWidth="1"/>
    <col min="10" max="12" width="9.76666666666667" customWidth="1"/>
  </cols>
  <sheetData>
    <row r="1" ht="22.8" customHeight="1" spans="1:9">
      <c r="A1" s="71" t="s">
        <v>79</v>
      </c>
      <c r="B1" s="71"/>
      <c r="C1" s="71"/>
      <c r="D1" s="71"/>
      <c r="E1" s="71"/>
      <c r="F1" s="71"/>
      <c r="G1" s="71"/>
      <c r="H1" s="71"/>
      <c r="I1" s="71"/>
    </row>
    <row r="2" ht="35.85" customHeight="1" spans="1:9">
      <c r="A2" s="72" t="s">
        <v>80</v>
      </c>
      <c r="B2" s="72"/>
      <c r="C2" s="72"/>
      <c r="D2" s="72"/>
      <c r="E2" s="72"/>
      <c r="F2" s="72"/>
      <c r="G2" s="72"/>
      <c r="H2" s="72"/>
      <c r="I2" s="72"/>
    </row>
    <row r="3" ht="26.7" customHeight="1" spans="1:9">
      <c r="A3" s="73" t="s">
        <v>2</v>
      </c>
      <c r="B3" s="73"/>
      <c r="C3" s="73"/>
      <c r="D3" s="73"/>
      <c r="E3" s="73"/>
      <c r="F3" s="73"/>
      <c r="G3" s="73"/>
      <c r="H3" s="73"/>
      <c r="I3" s="73"/>
    </row>
    <row r="4" ht="16.35" customHeight="1" spans="1:9">
      <c r="A4" s="74" t="s">
        <v>3</v>
      </c>
      <c r="B4" s="74"/>
      <c r="C4" s="74"/>
      <c r="D4" s="74"/>
      <c r="E4" s="74"/>
      <c r="F4" s="74"/>
      <c r="G4" s="74"/>
      <c r="H4" s="74"/>
      <c r="I4" s="74"/>
    </row>
    <row r="5" ht="23" customHeight="1" spans="1:9">
      <c r="A5" s="75" t="s">
        <v>57</v>
      </c>
      <c r="B5" s="75"/>
      <c r="C5" s="75" t="s">
        <v>58</v>
      </c>
      <c r="D5" s="75" t="s">
        <v>81</v>
      </c>
      <c r="E5" s="75"/>
      <c r="F5" s="75"/>
      <c r="G5" s="75" t="s">
        <v>82</v>
      </c>
      <c r="H5" s="75"/>
      <c r="I5" s="75"/>
    </row>
    <row r="6" ht="25.3" customHeight="1" spans="1:9">
      <c r="A6" s="75" t="s">
        <v>61</v>
      </c>
      <c r="B6" s="75" t="s">
        <v>62</v>
      </c>
      <c r="C6" s="75"/>
      <c r="D6" s="75" t="s">
        <v>63</v>
      </c>
      <c r="E6" s="75" t="s">
        <v>83</v>
      </c>
      <c r="F6" s="75" t="s">
        <v>84</v>
      </c>
      <c r="G6" s="75" t="s">
        <v>63</v>
      </c>
      <c r="H6" s="75" t="s">
        <v>85</v>
      </c>
      <c r="I6" s="75" t="s">
        <v>86</v>
      </c>
    </row>
    <row r="7" ht="22.8" customHeight="1" spans="1:9">
      <c r="A7" s="78" t="s">
        <v>87</v>
      </c>
      <c r="B7" s="78"/>
      <c r="C7" s="100">
        <f t="shared" ref="C7:C9" si="0">D7+G7</f>
        <v>11106.234513</v>
      </c>
      <c r="D7" s="112">
        <f t="shared" ref="D7:D9" si="1">E7+F7</f>
        <v>6117.774513</v>
      </c>
      <c r="E7" s="113">
        <v>4595.751429</v>
      </c>
      <c r="F7" s="113">
        <v>1522.023084</v>
      </c>
      <c r="G7" s="113">
        <v>4988.46</v>
      </c>
      <c r="H7" s="112">
        <v>125.1</v>
      </c>
      <c r="I7" s="113">
        <v>4863.36</v>
      </c>
    </row>
    <row r="8" spans="1:9">
      <c r="A8" s="92" t="s">
        <v>88</v>
      </c>
      <c r="B8" s="92"/>
      <c r="C8" s="100">
        <f t="shared" si="0"/>
        <v>11106.234513</v>
      </c>
      <c r="D8" s="112">
        <f t="shared" si="1"/>
        <v>6117.774513</v>
      </c>
      <c r="E8" s="113">
        <v>4595.751429</v>
      </c>
      <c r="F8" s="113">
        <v>1522.023084</v>
      </c>
      <c r="G8" s="113">
        <v>4988.46</v>
      </c>
      <c r="H8" s="113">
        <v>125.1</v>
      </c>
      <c r="I8" s="113">
        <v>4863.36</v>
      </c>
    </row>
    <row r="9" spans="1:9">
      <c r="A9" s="114" t="s">
        <v>77</v>
      </c>
      <c r="B9" s="114" t="s">
        <v>89</v>
      </c>
      <c r="C9" s="100">
        <f t="shared" si="0"/>
        <v>11106.234513</v>
      </c>
      <c r="D9" s="112">
        <f t="shared" si="1"/>
        <v>6117.774513</v>
      </c>
      <c r="E9" s="113">
        <v>4595.751429</v>
      </c>
      <c r="F9" s="113">
        <v>1522.023084</v>
      </c>
      <c r="G9" s="113">
        <v>4988.46</v>
      </c>
      <c r="H9" s="113">
        <v>125.1</v>
      </c>
      <c r="I9" s="113">
        <v>4863.36</v>
      </c>
    </row>
  </sheetData>
  <mergeCells count="9">
    <mergeCell ref="A2:I2"/>
    <mergeCell ref="A3:I3"/>
    <mergeCell ref="A4:I4"/>
    <mergeCell ref="A5:B5"/>
    <mergeCell ref="D5:F5"/>
    <mergeCell ref="G5:I5"/>
    <mergeCell ref="A7:B7"/>
    <mergeCell ref="A8:B8"/>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3"/>
  <sheetViews>
    <sheetView workbookViewId="0">
      <selection activeCell="D28" sqref="D28"/>
    </sheetView>
  </sheetViews>
  <sheetFormatPr defaultColWidth="10" defaultRowHeight="13.5" outlineLevelCol="3"/>
  <cols>
    <col min="1" max="1" width="22.6583333333333" customWidth="1"/>
    <col min="2" max="2" width="31.8916666666667" customWidth="1"/>
    <col min="3" max="3" width="32.975" customWidth="1"/>
    <col min="4" max="4" width="19.4083333333333" customWidth="1"/>
    <col min="5" max="5" width="9.76666666666667" customWidth="1"/>
  </cols>
  <sheetData>
    <row r="1" ht="17.25" customHeight="1" spans="1:4">
      <c r="A1" s="71" t="s">
        <v>90</v>
      </c>
      <c r="B1" s="71"/>
      <c r="C1" s="71"/>
      <c r="D1" s="71"/>
    </row>
    <row r="2" ht="60.35" customHeight="1" spans="1:4">
      <c r="A2" s="72" t="s">
        <v>91</v>
      </c>
      <c r="B2" s="72"/>
      <c r="C2" s="72"/>
      <c r="D2" s="72"/>
    </row>
    <row r="3" ht="22.8" customHeight="1" spans="1:4">
      <c r="A3" s="73" t="s">
        <v>2</v>
      </c>
      <c r="B3" s="73"/>
      <c r="C3" s="73"/>
      <c r="D3" s="73"/>
    </row>
    <row r="4" ht="16.35" customHeight="1" spans="1:4">
      <c r="A4" s="74" t="s">
        <v>3</v>
      </c>
      <c r="B4" s="74"/>
      <c r="C4" s="74"/>
      <c r="D4" s="74"/>
    </row>
    <row r="5" ht="31.9" customHeight="1" spans="1:4">
      <c r="A5" s="110" t="s">
        <v>4</v>
      </c>
      <c r="B5" s="110"/>
      <c r="C5" s="110" t="s">
        <v>5</v>
      </c>
      <c r="D5" s="110"/>
    </row>
    <row r="6" ht="21.55" customHeight="1" spans="1:4">
      <c r="A6" s="101" t="s">
        <v>92</v>
      </c>
      <c r="B6" s="101" t="s">
        <v>7</v>
      </c>
      <c r="C6" s="101" t="s">
        <v>92</v>
      </c>
      <c r="D6" s="101" t="s">
        <v>7</v>
      </c>
    </row>
    <row r="7" ht="21.15" customHeight="1" spans="1:4">
      <c r="A7" s="99" t="s">
        <v>93</v>
      </c>
      <c r="B7" s="111">
        <v>11106.234513</v>
      </c>
      <c r="C7" s="99" t="s">
        <v>94</v>
      </c>
      <c r="D7" s="111">
        <v>11106.234513</v>
      </c>
    </row>
    <row r="8" ht="26.05" customHeight="1" spans="1:4">
      <c r="A8" s="99" t="s">
        <v>95</v>
      </c>
      <c r="B8" s="111">
        <v>11106.234513</v>
      </c>
      <c r="C8" s="99" t="s">
        <v>9</v>
      </c>
      <c r="D8" s="111">
        <v>9897.46</v>
      </c>
    </row>
    <row r="9" ht="26.05" customHeight="1" spans="1:4">
      <c r="A9" s="99" t="s">
        <v>96</v>
      </c>
      <c r="B9" s="96"/>
      <c r="C9" s="99" t="s">
        <v>11</v>
      </c>
      <c r="D9" s="96"/>
    </row>
    <row r="10" ht="26.05" customHeight="1" spans="1:4">
      <c r="A10" s="99" t="s">
        <v>97</v>
      </c>
      <c r="B10" s="96"/>
      <c r="C10" s="99" t="s">
        <v>13</v>
      </c>
      <c r="D10" s="96"/>
    </row>
    <row r="11" ht="26.05" customHeight="1" spans="1:4">
      <c r="A11" s="99" t="s">
        <v>98</v>
      </c>
      <c r="B11" s="86"/>
      <c r="C11" s="99" t="s">
        <v>15</v>
      </c>
      <c r="D11" s="96"/>
    </row>
    <row r="12" ht="26.05" customHeight="1" spans="1:4">
      <c r="A12" s="99" t="s">
        <v>95</v>
      </c>
      <c r="B12" s="96"/>
      <c r="C12" s="99" t="s">
        <v>17</v>
      </c>
      <c r="D12" s="96"/>
    </row>
    <row r="13" ht="26.05" customHeight="1" spans="1:4">
      <c r="A13" s="99" t="s">
        <v>96</v>
      </c>
      <c r="B13" s="96"/>
      <c r="C13" s="99" t="s">
        <v>19</v>
      </c>
      <c r="D13" s="96"/>
    </row>
    <row r="14" ht="26.05" customHeight="1" spans="1:4">
      <c r="A14" s="99" t="s">
        <v>97</v>
      </c>
      <c r="B14" s="96"/>
      <c r="C14" s="99" t="s">
        <v>21</v>
      </c>
      <c r="D14" s="96"/>
    </row>
    <row r="15" ht="26.05" customHeight="1" spans="1:4">
      <c r="A15" s="99"/>
      <c r="B15" s="108"/>
      <c r="C15" s="99" t="s">
        <v>22</v>
      </c>
      <c r="D15" s="96">
        <v>645.56</v>
      </c>
    </row>
    <row r="16" ht="26.05" customHeight="1" spans="1:4">
      <c r="A16" s="99"/>
      <c r="B16" s="108"/>
      <c r="C16" s="99" t="s">
        <v>23</v>
      </c>
      <c r="D16" s="96"/>
    </row>
    <row r="17" ht="26.05" customHeight="1" spans="1:4">
      <c r="A17" s="99"/>
      <c r="B17" s="108"/>
      <c r="C17" s="99" t="s">
        <v>24</v>
      </c>
      <c r="D17" s="96">
        <v>197.18</v>
      </c>
    </row>
    <row r="18" ht="26.05" customHeight="1" spans="1:4">
      <c r="A18" s="99"/>
      <c r="B18" s="108"/>
      <c r="C18" s="99" t="s">
        <v>25</v>
      </c>
      <c r="D18" s="96"/>
    </row>
    <row r="19" ht="26.05" customHeight="1" spans="1:4">
      <c r="A19" s="99"/>
      <c r="B19" s="108"/>
      <c r="C19" s="99" t="s">
        <v>26</v>
      </c>
      <c r="D19" s="96"/>
    </row>
    <row r="20" ht="26.05" customHeight="1" spans="1:4">
      <c r="A20" s="99"/>
      <c r="B20" s="99"/>
      <c r="C20" s="99" t="s">
        <v>27</v>
      </c>
      <c r="D20" s="96"/>
    </row>
    <row r="21" ht="26.05" customHeight="1" spans="1:4">
      <c r="A21" s="99"/>
      <c r="B21" s="99"/>
      <c r="C21" s="99" t="s">
        <v>28</v>
      </c>
      <c r="D21" s="96"/>
    </row>
    <row r="22" ht="26.05" customHeight="1" spans="1:4">
      <c r="A22" s="99"/>
      <c r="B22" s="99"/>
      <c r="C22" s="99" t="s">
        <v>29</v>
      </c>
      <c r="D22" s="96"/>
    </row>
    <row r="23" ht="26.05" customHeight="1" spans="1:4">
      <c r="A23" s="99"/>
      <c r="B23" s="99"/>
      <c r="C23" s="99" t="s">
        <v>30</v>
      </c>
      <c r="D23" s="96"/>
    </row>
    <row r="24" ht="26.05" customHeight="1" spans="1:4">
      <c r="A24" s="99"/>
      <c r="B24" s="99"/>
      <c r="C24" s="99" t="s">
        <v>31</v>
      </c>
      <c r="D24" s="96"/>
    </row>
    <row r="25" ht="26.05" customHeight="1" spans="1:4">
      <c r="A25" s="99"/>
      <c r="B25" s="99"/>
      <c r="C25" s="99" t="s">
        <v>32</v>
      </c>
      <c r="D25" s="96"/>
    </row>
    <row r="26" ht="26.05" customHeight="1" spans="1:4">
      <c r="A26" s="99"/>
      <c r="B26" s="99"/>
      <c r="C26" s="99" t="s">
        <v>33</v>
      </c>
      <c r="D26" s="96"/>
    </row>
    <row r="27" ht="26.05" customHeight="1" spans="1:4">
      <c r="A27" s="99"/>
      <c r="B27" s="99"/>
      <c r="C27" s="99" t="s">
        <v>34</v>
      </c>
      <c r="D27" s="96">
        <v>366.03</v>
      </c>
    </row>
    <row r="28" ht="26.05" customHeight="1" spans="1:4">
      <c r="A28" s="99"/>
      <c r="B28" s="99"/>
      <c r="C28" s="99" t="s">
        <v>35</v>
      </c>
      <c r="D28" s="96"/>
    </row>
    <row r="29" ht="26.05" customHeight="1" spans="1:4">
      <c r="A29" s="99"/>
      <c r="B29" s="99"/>
      <c r="C29" s="99" t="s">
        <v>36</v>
      </c>
      <c r="D29" s="96"/>
    </row>
    <row r="30" ht="26.05" customHeight="1" spans="1:4">
      <c r="A30" s="99"/>
      <c r="B30" s="99"/>
      <c r="C30" s="99" t="s">
        <v>37</v>
      </c>
      <c r="D30" s="96"/>
    </row>
    <row r="31" ht="26.05" customHeight="1" spans="1:4">
      <c r="A31" s="99"/>
      <c r="B31" s="99"/>
      <c r="C31" s="99" t="s">
        <v>38</v>
      </c>
      <c r="D31" s="96"/>
    </row>
    <row r="32" ht="26.05" customHeight="1" spans="1:4">
      <c r="A32" s="99"/>
      <c r="B32" s="99"/>
      <c r="C32" s="99" t="s">
        <v>39</v>
      </c>
      <c r="D32" s="96"/>
    </row>
    <row r="33" ht="26.05" customHeight="1" spans="1:4">
      <c r="A33" s="99"/>
      <c r="B33" s="99"/>
      <c r="C33" s="99" t="s">
        <v>40</v>
      </c>
      <c r="D33" s="96"/>
    </row>
    <row r="34" ht="26.05" customHeight="1" spans="1:4">
      <c r="A34" s="99"/>
      <c r="B34" s="99"/>
      <c r="C34" s="99" t="s">
        <v>41</v>
      </c>
      <c r="D34" s="96"/>
    </row>
    <row r="35" ht="26.05" customHeight="1" spans="1:4">
      <c r="A35" s="99"/>
      <c r="B35" s="99"/>
      <c r="C35" s="99" t="s">
        <v>42</v>
      </c>
      <c r="D35" s="96"/>
    </row>
    <row r="36" ht="26.05" customHeight="1" spans="1:4">
      <c r="A36" s="99"/>
      <c r="B36" s="99"/>
      <c r="C36" s="99" t="s">
        <v>43</v>
      </c>
      <c r="D36" s="96"/>
    </row>
    <row r="37" ht="26.05" customHeight="1" spans="1:4">
      <c r="A37" s="99"/>
      <c r="B37" s="99"/>
      <c r="C37" s="99" t="s">
        <v>44</v>
      </c>
      <c r="D37" s="96"/>
    </row>
    <row r="38" ht="26.05" customHeight="1" spans="1:4">
      <c r="A38" s="99"/>
      <c r="B38" s="99"/>
      <c r="C38" s="99"/>
      <c r="D38" s="99"/>
    </row>
    <row r="39" ht="26.05" customHeight="1" spans="1:4">
      <c r="A39" s="99"/>
      <c r="B39" s="99"/>
      <c r="C39" s="99"/>
      <c r="D39" s="99"/>
    </row>
    <row r="40" ht="26.05" customHeight="1" spans="1:4">
      <c r="A40" s="99"/>
      <c r="B40" s="99"/>
      <c r="C40" s="99" t="s">
        <v>99</v>
      </c>
      <c r="D40" s="96"/>
    </row>
    <row r="41" ht="16.35" customHeight="1" spans="1:4">
      <c r="A41" s="99"/>
      <c r="B41" s="99"/>
      <c r="C41" s="99"/>
      <c r="D41" s="99"/>
    </row>
    <row r="42" ht="25.85" customHeight="1" spans="1:4">
      <c r="A42" s="110" t="s">
        <v>53</v>
      </c>
      <c r="B42" s="111">
        <v>11106.234513</v>
      </c>
      <c r="C42" s="110" t="s">
        <v>54</v>
      </c>
      <c r="D42" s="111">
        <v>11106.234513</v>
      </c>
    </row>
    <row r="43" ht="16.35" customHeight="1" spans="1:4">
      <c r="A43" s="71"/>
      <c r="B43" s="71"/>
      <c r="C43" s="71"/>
      <c r="D43" s="71"/>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topLeftCell="A7" workbookViewId="0">
      <selection activeCell="G23" sqref="G23"/>
    </sheetView>
  </sheetViews>
  <sheetFormatPr defaultColWidth="10" defaultRowHeight="13.5" outlineLevelCol="6"/>
  <cols>
    <col min="1" max="1" width="12.2" customWidth="1"/>
    <col min="2" max="2" width="18.45" customWidth="1"/>
    <col min="3" max="4" width="12.6666666666667" customWidth="1"/>
    <col min="5" max="5" width="13.4833333333333" customWidth="1"/>
    <col min="6" max="6" width="12.6333333333333" customWidth="1"/>
    <col min="7" max="7" width="15.2" customWidth="1"/>
    <col min="8" max="8" width="9.76666666666667" customWidth="1"/>
  </cols>
  <sheetData>
    <row r="1" ht="21" customHeight="1" spans="1:7">
      <c r="A1" s="71" t="s">
        <v>100</v>
      </c>
      <c r="B1" s="71"/>
      <c r="C1" s="71"/>
      <c r="D1" s="71"/>
      <c r="E1" s="71"/>
      <c r="F1" s="71"/>
      <c r="G1" s="71"/>
    </row>
    <row r="2" ht="42.25" customHeight="1" spans="1:7">
      <c r="A2" s="72" t="s">
        <v>101</v>
      </c>
      <c r="B2" s="72"/>
      <c r="C2" s="72"/>
      <c r="D2" s="72"/>
      <c r="E2" s="72"/>
      <c r="F2" s="72"/>
      <c r="G2" s="72"/>
    </row>
    <row r="3" ht="29.3" customHeight="1" spans="1:7">
      <c r="A3" s="73" t="s">
        <v>2</v>
      </c>
      <c r="B3" s="73"/>
      <c r="C3" s="73"/>
      <c r="D3" s="73"/>
      <c r="E3" s="73"/>
      <c r="F3" s="73"/>
      <c r="G3" s="73"/>
    </row>
    <row r="4" ht="16.35" customHeight="1" spans="1:7">
      <c r="A4" s="74" t="s">
        <v>3</v>
      </c>
      <c r="B4" s="74"/>
      <c r="C4" s="74"/>
      <c r="D4" s="74"/>
      <c r="E4" s="74"/>
      <c r="F4" s="74"/>
      <c r="G4" s="74"/>
    </row>
    <row r="5" ht="27.6" customHeight="1" spans="1:7">
      <c r="A5" s="101" t="s">
        <v>102</v>
      </c>
      <c r="B5" s="101" t="s">
        <v>103</v>
      </c>
      <c r="C5" s="101" t="s">
        <v>63</v>
      </c>
      <c r="D5" s="101" t="s">
        <v>81</v>
      </c>
      <c r="E5" s="101"/>
      <c r="F5" s="101"/>
      <c r="G5" s="101" t="s">
        <v>82</v>
      </c>
    </row>
    <row r="6" ht="31.05" customHeight="1" spans="1:7">
      <c r="A6" s="99"/>
      <c r="B6" s="99"/>
      <c r="C6" s="99"/>
      <c r="D6" s="94" t="s">
        <v>72</v>
      </c>
      <c r="E6" s="94" t="s">
        <v>104</v>
      </c>
      <c r="F6" s="94" t="s">
        <v>84</v>
      </c>
      <c r="G6" s="99"/>
    </row>
    <row r="7" ht="26.45" customHeight="1" spans="1:7">
      <c r="A7" s="102" t="s">
        <v>105</v>
      </c>
      <c r="B7" s="103" t="s">
        <v>106</v>
      </c>
      <c r="C7" s="104">
        <v>9897.46</v>
      </c>
      <c r="D7" s="89">
        <v>4909</v>
      </c>
      <c r="E7" s="89">
        <v>3386.98</v>
      </c>
      <c r="F7" s="89">
        <v>1522.02</v>
      </c>
      <c r="G7" s="89">
        <v>4988.46</v>
      </c>
    </row>
    <row r="8" ht="26.45" customHeight="1" spans="1:7">
      <c r="A8" s="103" t="s">
        <v>107</v>
      </c>
      <c r="B8" s="103" t="s">
        <v>108</v>
      </c>
      <c r="C8" s="104">
        <f>D8+G8</f>
        <v>9897.46</v>
      </c>
      <c r="D8" s="89">
        <f t="shared" ref="D8:G8" si="0">SUM(D9:D11)</f>
        <v>4909</v>
      </c>
      <c r="E8" s="89">
        <f t="shared" si="0"/>
        <v>3386.98</v>
      </c>
      <c r="F8" s="89">
        <f t="shared" si="0"/>
        <v>1522.02</v>
      </c>
      <c r="G8" s="89">
        <f t="shared" si="0"/>
        <v>4988.46</v>
      </c>
    </row>
    <row r="9" ht="26.45" customHeight="1" spans="1:7">
      <c r="A9" s="97" t="s">
        <v>109</v>
      </c>
      <c r="B9" s="97" t="s">
        <v>110</v>
      </c>
      <c r="C9" s="104">
        <f t="shared" ref="C9:C13" si="1">D9+G9</f>
        <v>5034.1</v>
      </c>
      <c r="D9" s="96">
        <f>E9+F9</f>
        <v>4909</v>
      </c>
      <c r="E9" s="96">
        <v>3386.98</v>
      </c>
      <c r="F9" s="96">
        <v>1522.02</v>
      </c>
      <c r="G9" s="96">
        <v>125.1</v>
      </c>
    </row>
    <row r="10" ht="26.45" customHeight="1" spans="1:7">
      <c r="A10" s="97" t="s">
        <v>111</v>
      </c>
      <c r="B10" s="97" t="s">
        <v>112</v>
      </c>
      <c r="C10" s="104">
        <f t="shared" si="1"/>
        <v>500</v>
      </c>
      <c r="D10" s="96"/>
      <c r="E10" s="96"/>
      <c r="F10" s="96"/>
      <c r="G10" s="96">
        <v>500</v>
      </c>
    </row>
    <row r="11" ht="26.45" customHeight="1" spans="1:7">
      <c r="A11" s="97" t="s">
        <v>113</v>
      </c>
      <c r="B11" s="97" t="s">
        <v>114</v>
      </c>
      <c r="C11" s="104">
        <f t="shared" si="1"/>
        <v>4363.36</v>
      </c>
      <c r="D11" s="96"/>
      <c r="E11" s="96"/>
      <c r="F11" s="96"/>
      <c r="G11" s="96">
        <v>4363.36</v>
      </c>
    </row>
    <row r="12" ht="26.45" customHeight="1" spans="1:7">
      <c r="A12" s="102" t="s">
        <v>115</v>
      </c>
      <c r="B12" s="103" t="s">
        <v>116</v>
      </c>
      <c r="C12" s="104">
        <f>C13</f>
        <v>645.55702</v>
      </c>
      <c r="D12" s="96">
        <f>D13</f>
        <v>645.55702</v>
      </c>
      <c r="E12" s="96">
        <f>E13</f>
        <v>645.55702</v>
      </c>
      <c r="F12" s="96"/>
      <c r="G12" s="96"/>
    </row>
    <row r="13" ht="26.45" customHeight="1" spans="1:7">
      <c r="A13" s="103" t="s">
        <v>117</v>
      </c>
      <c r="B13" s="103" t="s">
        <v>118</v>
      </c>
      <c r="C13" s="104">
        <f>SUM(C14:C16)</f>
        <v>645.55702</v>
      </c>
      <c r="D13" s="104">
        <f>SUM(D14:D16)</f>
        <v>645.55702</v>
      </c>
      <c r="E13" s="104">
        <f>SUM(E14:E16)</f>
        <v>645.55702</v>
      </c>
      <c r="F13" s="89"/>
      <c r="G13" s="89"/>
    </row>
    <row r="14" ht="26.45" customHeight="1" spans="1:7">
      <c r="A14" s="105" t="s">
        <v>119</v>
      </c>
      <c r="B14" s="106" t="s">
        <v>120</v>
      </c>
      <c r="C14" s="104">
        <f t="shared" ref="C14:C18" si="2">D14+G14</f>
        <v>14.94</v>
      </c>
      <c r="D14" s="96">
        <f t="shared" ref="D14:D16" si="3">E14+F14</f>
        <v>14.94</v>
      </c>
      <c r="E14" s="89">
        <v>14.94</v>
      </c>
      <c r="F14" s="89"/>
      <c r="G14" s="89"/>
    </row>
    <row r="15" ht="26.45" customHeight="1" spans="1:7">
      <c r="A15" s="97" t="s">
        <v>121</v>
      </c>
      <c r="B15" s="97" t="s">
        <v>122</v>
      </c>
      <c r="C15" s="104">
        <f t="shared" si="2"/>
        <v>450.67</v>
      </c>
      <c r="D15" s="96">
        <f t="shared" si="3"/>
        <v>450.67</v>
      </c>
      <c r="E15" s="89">
        <v>450.67</v>
      </c>
      <c r="F15" s="89"/>
      <c r="G15" s="89"/>
    </row>
    <row r="16" ht="26.45" customHeight="1" spans="1:7">
      <c r="A16" s="97" t="s">
        <v>123</v>
      </c>
      <c r="B16" s="97" t="s">
        <v>124</v>
      </c>
      <c r="C16" s="104">
        <f t="shared" si="2"/>
        <v>179.94702</v>
      </c>
      <c r="D16" s="96">
        <f t="shared" si="3"/>
        <v>179.94702</v>
      </c>
      <c r="E16" s="89">
        <v>179.94702</v>
      </c>
      <c r="F16" s="89"/>
      <c r="G16" s="89"/>
    </row>
    <row r="17" ht="26.45" customHeight="1" spans="1:7">
      <c r="A17" s="102" t="s">
        <v>125</v>
      </c>
      <c r="B17" s="103" t="s">
        <v>126</v>
      </c>
      <c r="C17" s="104">
        <f t="shared" si="2"/>
        <v>197.182744</v>
      </c>
      <c r="D17" s="96">
        <f>D18</f>
        <v>197.182744</v>
      </c>
      <c r="E17" s="96">
        <f>E18</f>
        <v>197.182744</v>
      </c>
      <c r="F17" s="96"/>
      <c r="G17" s="96"/>
    </row>
    <row r="18" ht="26.45" customHeight="1" spans="1:7">
      <c r="A18" s="103" t="s">
        <v>127</v>
      </c>
      <c r="B18" s="103" t="s">
        <v>128</v>
      </c>
      <c r="C18" s="104">
        <f t="shared" si="2"/>
        <v>197.182744</v>
      </c>
      <c r="D18" s="96">
        <f>D19</f>
        <v>197.182744</v>
      </c>
      <c r="E18" s="96">
        <f>E19</f>
        <v>197.182744</v>
      </c>
      <c r="F18" s="96"/>
      <c r="G18" s="96"/>
    </row>
    <row r="19" ht="26.45" customHeight="1" spans="1:7">
      <c r="A19" s="97" t="s">
        <v>129</v>
      </c>
      <c r="B19" s="97" t="s">
        <v>130</v>
      </c>
      <c r="C19" s="104">
        <f t="shared" ref="C19:C21" si="4">D19+G19</f>
        <v>197.182744</v>
      </c>
      <c r="D19" s="96">
        <f t="shared" ref="D19:D21" si="5">E19+F19</f>
        <v>197.182744</v>
      </c>
      <c r="E19" s="107">
        <v>197.182744</v>
      </c>
      <c r="F19" s="89"/>
      <c r="G19" s="89"/>
    </row>
    <row r="20" ht="26.45" customHeight="1" spans="1:7">
      <c r="A20" s="102" t="s">
        <v>131</v>
      </c>
      <c r="B20" s="103" t="s">
        <v>132</v>
      </c>
      <c r="C20" s="104">
        <f t="shared" si="4"/>
        <v>366.033312</v>
      </c>
      <c r="D20" s="96">
        <f>D21</f>
        <v>366.033312</v>
      </c>
      <c r="E20" s="89">
        <f>E21</f>
        <v>366.033312</v>
      </c>
      <c r="F20" s="89"/>
      <c r="G20" s="89"/>
    </row>
    <row r="21" ht="26.45" customHeight="1" spans="1:7">
      <c r="A21" s="103" t="s">
        <v>133</v>
      </c>
      <c r="B21" s="103" t="s">
        <v>134</v>
      </c>
      <c r="C21" s="104">
        <f t="shared" si="4"/>
        <v>366.033312</v>
      </c>
      <c r="D21" s="96">
        <f>D22</f>
        <v>366.033312</v>
      </c>
      <c r="E21" s="96">
        <f>E22</f>
        <v>366.033312</v>
      </c>
      <c r="F21" s="96"/>
      <c r="G21" s="96"/>
    </row>
    <row r="22" ht="21.55" customHeight="1" spans="1:7">
      <c r="A22" s="97" t="s">
        <v>135</v>
      </c>
      <c r="B22" s="97" t="s">
        <v>136</v>
      </c>
      <c r="C22" s="104">
        <f>D22+G22</f>
        <v>366.033312</v>
      </c>
      <c r="D22" s="96">
        <f>E22+F22</f>
        <v>366.033312</v>
      </c>
      <c r="E22" s="107">
        <v>366.033312</v>
      </c>
      <c r="F22" s="108"/>
      <c r="G22" s="108"/>
    </row>
    <row r="23" ht="40.5" customHeight="1" spans="1:7">
      <c r="A23" s="101" t="s">
        <v>137</v>
      </c>
      <c r="B23" s="101"/>
      <c r="C23" s="109">
        <f t="shared" ref="C23:G23" si="6">C20+C17+C12+C7</f>
        <v>11106.233076</v>
      </c>
      <c r="D23" s="109">
        <f t="shared" si="6"/>
        <v>6117.773076</v>
      </c>
      <c r="E23" s="109">
        <f t="shared" si="6"/>
        <v>4595.753076</v>
      </c>
      <c r="F23" s="109">
        <f t="shared" si="6"/>
        <v>1522.02</v>
      </c>
      <c r="G23" s="109">
        <f t="shared" si="6"/>
        <v>4988.46</v>
      </c>
    </row>
  </sheetData>
  <mergeCells count="5">
    <mergeCell ref="A2:G2"/>
    <mergeCell ref="A3:G3"/>
    <mergeCell ref="A4:G4"/>
    <mergeCell ref="D5:F5"/>
    <mergeCell ref="A23:B23"/>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workbookViewId="0">
      <selection activeCell="B13" sqref="B13"/>
    </sheetView>
  </sheetViews>
  <sheetFormatPr defaultColWidth="10" defaultRowHeight="13.5" outlineLevelCol="4"/>
  <cols>
    <col min="1" max="1" width="12.2" customWidth="1"/>
    <col min="2" max="2" width="19.675" customWidth="1"/>
    <col min="3" max="3" width="12.6666666666667" customWidth="1"/>
    <col min="4" max="4" width="14.25" customWidth="1"/>
    <col min="5" max="5" width="15.2" customWidth="1"/>
    <col min="6" max="6" width="9.76666666666667" customWidth="1"/>
  </cols>
  <sheetData>
    <row r="1" ht="18.95" customHeight="1" spans="1:5">
      <c r="A1" s="71" t="s">
        <v>138</v>
      </c>
      <c r="B1" s="71"/>
      <c r="C1" s="71"/>
      <c r="D1" s="71"/>
      <c r="E1" s="71"/>
    </row>
    <row r="2" ht="40.5" customHeight="1" spans="1:5">
      <c r="A2" s="72" t="s">
        <v>139</v>
      </c>
      <c r="B2" s="72"/>
      <c r="C2" s="72"/>
      <c r="D2" s="72"/>
      <c r="E2" s="72"/>
    </row>
    <row r="3" ht="29.3" customHeight="1" spans="1:5">
      <c r="A3" s="73" t="s">
        <v>2</v>
      </c>
      <c r="B3" s="73"/>
      <c r="C3" s="73"/>
      <c r="D3" s="73"/>
      <c r="E3" s="73"/>
    </row>
    <row r="4" ht="16.35" customHeight="1" spans="1:5">
      <c r="A4" s="74" t="s">
        <v>3</v>
      </c>
      <c r="B4" s="74"/>
      <c r="C4" s="74"/>
      <c r="D4" s="74"/>
      <c r="E4" s="74"/>
    </row>
    <row r="5" ht="38.8" customHeight="1" spans="1:5">
      <c r="A5" s="75" t="s">
        <v>140</v>
      </c>
      <c r="B5" s="75"/>
      <c r="C5" s="75" t="s">
        <v>141</v>
      </c>
      <c r="D5" s="75"/>
      <c r="E5" s="75"/>
    </row>
    <row r="6" ht="22.8" customHeight="1" spans="1:5">
      <c r="A6" s="94" t="s">
        <v>102</v>
      </c>
      <c r="B6" s="94" t="s">
        <v>103</v>
      </c>
      <c r="C6" s="94" t="s">
        <v>63</v>
      </c>
      <c r="D6" s="94" t="s">
        <v>104</v>
      </c>
      <c r="E6" s="94" t="s">
        <v>84</v>
      </c>
    </row>
    <row r="7" ht="26.45" customHeight="1" spans="1:5">
      <c r="A7" s="93" t="s">
        <v>142</v>
      </c>
      <c r="B7" s="95" t="s">
        <v>143</v>
      </c>
      <c r="C7" s="89">
        <f>SUM(C8:C19)</f>
        <v>1450.45</v>
      </c>
      <c r="D7" s="89">
        <f>SUM(D8:D19)</f>
        <v>0</v>
      </c>
      <c r="E7" s="89">
        <f>SUM(E8:E19)</f>
        <v>1450.45</v>
      </c>
    </row>
    <row r="8" ht="26.45" customHeight="1" spans="1:5">
      <c r="A8" s="83" t="s">
        <v>144</v>
      </c>
      <c r="B8" s="83" t="s">
        <v>145</v>
      </c>
      <c r="C8" s="96">
        <f>D8+E8</f>
        <v>150.98</v>
      </c>
      <c r="D8" s="96"/>
      <c r="E8" s="96">
        <v>150.98</v>
      </c>
    </row>
    <row r="9" ht="26.45" customHeight="1" spans="1:5">
      <c r="A9" s="83" t="s">
        <v>146</v>
      </c>
      <c r="B9" s="83" t="s">
        <v>147</v>
      </c>
      <c r="C9" s="96">
        <f t="shared" ref="C9:C19" si="0">D9+E9</f>
        <v>244.22</v>
      </c>
      <c r="D9" s="96"/>
      <c r="E9" s="96">
        <v>244.22</v>
      </c>
    </row>
    <row r="10" ht="26.45" customHeight="1" spans="1:5">
      <c r="A10" s="83" t="s">
        <v>148</v>
      </c>
      <c r="B10" s="83" t="s">
        <v>149</v>
      </c>
      <c r="C10" s="96">
        <f t="shared" si="0"/>
        <v>249.2</v>
      </c>
      <c r="D10" s="96"/>
      <c r="E10" s="96">
        <v>249.2</v>
      </c>
    </row>
    <row r="11" ht="26.45" customHeight="1" spans="1:5">
      <c r="A11" s="83" t="s">
        <v>150</v>
      </c>
      <c r="B11" s="83" t="s">
        <v>151</v>
      </c>
      <c r="C11" s="96">
        <f t="shared" si="0"/>
        <v>113.4</v>
      </c>
      <c r="D11" s="96"/>
      <c r="E11" s="96">
        <v>113.4</v>
      </c>
    </row>
    <row r="12" ht="26.45" customHeight="1" spans="1:5">
      <c r="A12" s="83" t="s">
        <v>152</v>
      </c>
      <c r="B12" s="83" t="s">
        <v>153</v>
      </c>
      <c r="C12" s="96">
        <f t="shared" si="0"/>
        <v>5</v>
      </c>
      <c r="D12" s="96"/>
      <c r="E12" s="96">
        <v>5</v>
      </c>
    </row>
    <row r="13" ht="26.45" customHeight="1" spans="1:5">
      <c r="A13" s="83" t="s">
        <v>154</v>
      </c>
      <c r="B13" s="83" t="s">
        <v>155</v>
      </c>
      <c r="C13" s="96">
        <f t="shared" si="0"/>
        <v>171.68</v>
      </c>
      <c r="D13" s="96"/>
      <c r="E13" s="96">
        <v>171.68</v>
      </c>
    </row>
    <row r="14" ht="26.45" customHeight="1" spans="1:5">
      <c r="A14" s="83" t="s">
        <v>156</v>
      </c>
      <c r="B14" s="83" t="s">
        <v>157</v>
      </c>
      <c r="C14" s="96">
        <f t="shared" si="0"/>
        <v>22.06</v>
      </c>
      <c r="D14" s="96"/>
      <c r="E14" s="96">
        <v>22.06</v>
      </c>
    </row>
    <row r="15" ht="26.45" customHeight="1" spans="1:5">
      <c r="A15" s="83" t="s">
        <v>158</v>
      </c>
      <c r="B15" s="83" t="s">
        <v>159</v>
      </c>
      <c r="C15" s="96">
        <f t="shared" si="0"/>
        <v>46.6</v>
      </c>
      <c r="D15" s="96"/>
      <c r="E15" s="96">
        <v>46.6</v>
      </c>
    </row>
    <row r="16" ht="26.45" customHeight="1" spans="1:5">
      <c r="A16" s="83" t="s">
        <v>160</v>
      </c>
      <c r="B16" s="83" t="s">
        <v>161</v>
      </c>
      <c r="C16" s="96">
        <f t="shared" si="0"/>
        <v>10</v>
      </c>
      <c r="D16" s="96"/>
      <c r="E16" s="96">
        <v>10</v>
      </c>
    </row>
    <row r="17" ht="26.45" customHeight="1" spans="1:5">
      <c r="A17" s="97" t="s">
        <v>162</v>
      </c>
      <c r="B17" s="97" t="s">
        <v>163</v>
      </c>
      <c r="C17" s="96">
        <f t="shared" si="0"/>
        <v>7.8</v>
      </c>
      <c r="D17" s="96"/>
      <c r="E17" s="96">
        <v>7.8</v>
      </c>
    </row>
    <row r="18" ht="26.45" customHeight="1" spans="1:5">
      <c r="A18" s="97" t="s">
        <v>164</v>
      </c>
      <c r="B18" s="97" t="s">
        <v>165</v>
      </c>
      <c r="C18" s="96">
        <f t="shared" si="0"/>
        <v>402.9</v>
      </c>
      <c r="D18" s="96"/>
      <c r="E18" s="96">
        <v>402.9</v>
      </c>
    </row>
    <row r="19" ht="26.45" customHeight="1" spans="1:5">
      <c r="A19" s="97" t="s">
        <v>166</v>
      </c>
      <c r="B19" s="97" t="s">
        <v>167</v>
      </c>
      <c r="C19" s="96">
        <f t="shared" si="0"/>
        <v>26.61</v>
      </c>
      <c r="D19" s="96"/>
      <c r="E19" s="96">
        <v>26.61</v>
      </c>
    </row>
    <row r="20" ht="26.45" customHeight="1" spans="1:5">
      <c r="A20" s="93" t="s">
        <v>168</v>
      </c>
      <c r="B20" s="95" t="s">
        <v>169</v>
      </c>
      <c r="C20" s="96">
        <f>SUM(C21:C30)</f>
        <v>4547.72</v>
      </c>
      <c r="D20" s="96">
        <f>SUM(D21:D30)</f>
        <v>4547.72</v>
      </c>
      <c r="E20" s="96">
        <f>SUM(E21:E30)</f>
        <v>0</v>
      </c>
    </row>
    <row r="21" ht="26.45" customHeight="1" spans="1:5">
      <c r="A21" s="83" t="s">
        <v>170</v>
      </c>
      <c r="B21" s="83" t="s">
        <v>171</v>
      </c>
      <c r="C21" s="96">
        <f t="shared" ref="C21:C30" si="1">D21+E21</f>
        <v>74.33</v>
      </c>
      <c r="D21" s="96">
        <v>74.33</v>
      </c>
      <c r="E21" s="96"/>
    </row>
    <row r="22" ht="26.45" customHeight="1" spans="1:5">
      <c r="A22" s="83" t="s">
        <v>172</v>
      </c>
      <c r="B22" s="83" t="s">
        <v>173</v>
      </c>
      <c r="C22" s="96">
        <f t="shared" si="1"/>
        <v>1431.5</v>
      </c>
      <c r="D22" s="89">
        <v>1431.5</v>
      </c>
      <c r="E22" s="89"/>
    </row>
    <row r="23" ht="26.45" customHeight="1" spans="1:5">
      <c r="A23" s="83" t="s">
        <v>174</v>
      </c>
      <c r="B23" s="83" t="s">
        <v>175</v>
      </c>
      <c r="C23" s="96">
        <f t="shared" si="1"/>
        <v>964.98</v>
      </c>
      <c r="D23" s="96">
        <v>964.98</v>
      </c>
      <c r="E23" s="96"/>
    </row>
    <row r="24" ht="26.45" customHeight="1" spans="1:5">
      <c r="A24" s="83" t="s">
        <v>176</v>
      </c>
      <c r="B24" s="83" t="s">
        <v>177</v>
      </c>
      <c r="C24" s="96">
        <f t="shared" si="1"/>
        <v>704.99</v>
      </c>
      <c r="D24" s="96">
        <v>704.99</v>
      </c>
      <c r="E24" s="96"/>
    </row>
    <row r="25" ht="26.45" customHeight="1" spans="1:5">
      <c r="A25" s="97" t="s">
        <v>178</v>
      </c>
      <c r="B25" s="97" t="s">
        <v>179</v>
      </c>
      <c r="C25" s="96">
        <f t="shared" si="1"/>
        <v>106.52</v>
      </c>
      <c r="D25" s="96">
        <v>106.52</v>
      </c>
      <c r="E25" s="96"/>
    </row>
    <row r="26" ht="26.45" customHeight="1" spans="1:5">
      <c r="A26" s="83" t="s">
        <v>180</v>
      </c>
      <c r="B26" s="83" t="s">
        <v>181</v>
      </c>
      <c r="C26" s="96">
        <f t="shared" si="1"/>
        <v>450.67</v>
      </c>
      <c r="D26" s="96">
        <v>450.67</v>
      </c>
      <c r="E26" s="96"/>
    </row>
    <row r="27" ht="26.45" customHeight="1" spans="1:5">
      <c r="A27" s="83" t="s">
        <v>182</v>
      </c>
      <c r="B27" s="83" t="s">
        <v>183</v>
      </c>
      <c r="C27" s="96">
        <f t="shared" si="1"/>
        <v>197.18</v>
      </c>
      <c r="D27" s="96">
        <v>197.18</v>
      </c>
      <c r="E27" s="96"/>
    </row>
    <row r="28" ht="26.45" customHeight="1" spans="1:5">
      <c r="A28" s="97" t="s">
        <v>184</v>
      </c>
      <c r="B28" s="97" t="s">
        <v>185</v>
      </c>
      <c r="C28" s="96">
        <f t="shared" si="1"/>
        <v>179.95</v>
      </c>
      <c r="D28" s="96">
        <v>179.95</v>
      </c>
      <c r="E28" s="96"/>
    </row>
    <row r="29" ht="26.45" customHeight="1" spans="1:5">
      <c r="A29" s="83" t="s">
        <v>186</v>
      </c>
      <c r="B29" s="83" t="s">
        <v>187</v>
      </c>
      <c r="C29" s="96">
        <f t="shared" si="1"/>
        <v>366.03</v>
      </c>
      <c r="D29" s="96">
        <v>366.03</v>
      </c>
      <c r="E29" s="96"/>
    </row>
    <row r="30" ht="26.45" customHeight="1" spans="1:5">
      <c r="A30" s="97" t="s">
        <v>188</v>
      </c>
      <c r="B30" s="97" t="s">
        <v>189</v>
      </c>
      <c r="C30" s="96">
        <f t="shared" si="1"/>
        <v>71.57</v>
      </c>
      <c r="D30" s="96">
        <v>71.57</v>
      </c>
      <c r="E30" s="96"/>
    </row>
    <row r="31" ht="26.45" customHeight="1" spans="1:5">
      <c r="A31" s="93" t="s">
        <v>190</v>
      </c>
      <c r="B31" s="95" t="s">
        <v>191</v>
      </c>
      <c r="C31" s="96">
        <f>SUM(C32:C35)</f>
        <v>119.6</v>
      </c>
      <c r="D31" s="96">
        <f>SUM(D32:D35)</f>
        <v>119.6</v>
      </c>
      <c r="E31" s="96">
        <f>SUM(E32:E35)</f>
        <v>0</v>
      </c>
    </row>
    <row r="32" ht="26.45" customHeight="1" spans="1:5">
      <c r="A32" s="83" t="s">
        <v>192</v>
      </c>
      <c r="B32" s="83" t="s">
        <v>193</v>
      </c>
      <c r="C32" s="96">
        <f t="shared" ref="C32:C35" si="2">D32+E32</f>
        <v>3.02</v>
      </c>
      <c r="D32" s="96">
        <v>3.02</v>
      </c>
      <c r="E32" s="96"/>
    </row>
    <row r="33" ht="26.45" customHeight="1" spans="1:5">
      <c r="A33" s="83" t="s">
        <v>194</v>
      </c>
      <c r="B33" s="83" t="s">
        <v>195</v>
      </c>
      <c r="C33" s="96">
        <f t="shared" si="2"/>
        <v>86.54</v>
      </c>
      <c r="D33" s="96">
        <v>86.54</v>
      </c>
      <c r="E33" s="96"/>
    </row>
    <row r="34" ht="26.45" customHeight="1" spans="1:5">
      <c r="A34" s="83" t="s">
        <v>196</v>
      </c>
      <c r="B34" s="83" t="s">
        <v>197</v>
      </c>
      <c r="C34" s="96">
        <f t="shared" si="2"/>
        <v>14.94</v>
      </c>
      <c r="D34" s="89">
        <v>14.94</v>
      </c>
      <c r="E34" s="89"/>
    </row>
    <row r="35" ht="26.45" customHeight="1" spans="1:5">
      <c r="A35" s="98" t="s">
        <v>198</v>
      </c>
      <c r="B35" s="98" t="s">
        <v>199</v>
      </c>
      <c r="C35" s="96">
        <f t="shared" si="2"/>
        <v>15.1</v>
      </c>
      <c r="D35" s="96">
        <v>15.1</v>
      </c>
      <c r="E35" s="96"/>
    </row>
    <row r="36" ht="26.45" customHeight="1" spans="1:5">
      <c r="A36" s="99"/>
      <c r="B36" s="99"/>
      <c r="C36" s="96"/>
      <c r="D36" s="96"/>
      <c r="E36" s="96"/>
    </row>
    <row r="37" ht="26.45" customHeight="1" spans="1:5">
      <c r="A37" s="99"/>
      <c r="B37" s="99"/>
      <c r="C37" s="96"/>
      <c r="D37" s="96"/>
      <c r="E37" s="96"/>
    </row>
    <row r="38" ht="22.8" customHeight="1" spans="1:5">
      <c r="A38" s="75" t="s">
        <v>200</v>
      </c>
      <c r="B38" s="75"/>
      <c r="C38" s="100">
        <f>C31+C20+C7</f>
        <v>6117.77</v>
      </c>
      <c r="D38" s="100">
        <f>D31+D20+D7</f>
        <v>4667.32</v>
      </c>
      <c r="E38" s="100">
        <f>E31+E20+E7</f>
        <v>1450.45</v>
      </c>
    </row>
  </sheetData>
  <mergeCells count="6">
    <mergeCell ref="A2:E2"/>
    <mergeCell ref="A3:E3"/>
    <mergeCell ref="A4:E4"/>
    <mergeCell ref="A5:B5"/>
    <mergeCell ref="C5:E5"/>
    <mergeCell ref="A38:B38"/>
  </mergeCells>
  <printOptions horizontalCentered="1"/>
  <pageMargins left="0.751388888888889" right="0.751388888888889" top="0.271527777777778" bottom="0.271527777777778" header="0" footer="0"/>
  <pageSetup paperSize="9" scale="9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opLeftCell="B1" workbookViewId="0">
      <selection activeCell="E18" sqref="E18"/>
    </sheetView>
  </sheetViews>
  <sheetFormatPr defaultColWidth="10" defaultRowHeight="13.5" outlineLevelCol="7"/>
  <cols>
    <col min="1" max="1" width="12.35" customWidth="1"/>
    <col min="2" max="2" width="27.95" customWidth="1"/>
    <col min="3" max="8" width="13.4833333333333" customWidth="1"/>
    <col min="9" max="9" width="9.76666666666667" customWidth="1"/>
  </cols>
  <sheetData>
    <row r="1" ht="19.8" customHeight="1" spans="1:8">
      <c r="A1" s="71" t="s">
        <v>201</v>
      </c>
      <c r="C1" s="71"/>
      <c r="D1" s="71"/>
      <c r="E1" s="71"/>
      <c r="F1" s="71"/>
      <c r="G1" s="71"/>
      <c r="H1" s="71"/>
    </row>
    <row r="2" ht="38.8" customHeight="1" spans="1:8">
      <c r="A2" s="72" t="s">
        <v>202</v>
      </c>
      <c r="B2" s="72"/>
      <c r="C2" s="72"/>
      <c r="D2" s="72"/>
      <c r="E2" s="72"/>
      <c r="F2" s="72"/>
      <c r="G2" s="72"/>
      <c r="H2" s="72"/>
    </row>
    <row r="3" ht="24.15" customHeight="1" spans="1:8">
      <c r="A3" s="73" t="s">
        <v>2</v>
      </c>
      <c r="B3" s="73"/>
      <c r="C3" s="73"/>
      <c r="D3" s="73"/>
      <c r="E3" s="73"/>
      <c r="F3" s="73"/>
      <c r="G3" s="73"/>
      <c r="H3" s="73"/>
    </row>
    <row r="4" ht="15.5" customHeight="1" spans="3:8">
      <c r="C4" s="74" t="s">
        <v>3</v>
      </c>
      <c r="D4" s="74"/>
      <c r="E4" s="74"/>
      <c r="F4" s="74"/>
      <c r="G4" s="74"/>
      <c r="H4" s="74"/>
    </row>
    <row r="5" ht="31.9" customHeight="1" spans="1:8">
      <c r="A5" s="75" t="s">
        <v>57</v>
      </c>
      <c r="B5" s="75"/>
      <c r="C5" s="75" t="s">
        <v>203</v>
      </c>
      <c r="D5" s="75"/>
      <c r="E5" s="75"/>
      <c r="F5" s="75"/>
      <c r="G5" s="75"/>
      <c r="H5" s="75"/>
    </row>
    <row r="6" ht="30.15" customHeight="1" spans="1:8">
      <c r="A6" s="75" t="s">
        <v>204</v>
      </c>
      <c r="B6" s="75" t="s">
        <v>205</v>
      </c>
      <c r="C6" s="75" t="s">
        <v>206</v>
      </c>
      <c r="D6" s="75" t="s">
        <v>207</v>
      </c>
      <c r="E6" s="75" t="s">
        <v>208</v>
      </c>
      <c r="F6" s="75"/>
      <c r="G6" s="75"/>
      <c r="H6" s="75" t="s">
        <v>209</v>
      </c>
    </row>
    <row r="7" ht="30.15" customHeight="1" spans="1:8">
      <c r="A7" s="75"/>
      <c r="B7" s="75"/>
      <c r="C7" s="75"/>
      <c r="D7" s="75"/>
      <c r="E7" s="75" t="s">
        <v>72</v>
      </c>
      <c r="F7" s="75" t="s">
        <v>210</v>
      </c>
      <c r="G7" s="75" t="s">
        <v>211</v>
      </c>
      <c r="H7" s="75"/>
    </row>
    <row r="8" ht="26.05" customHeight="1" spans="1:8">
      <c r="A8" s="80"/>
      <c r="B8" s="80" t="s">
        <v>63</v>
      </c>
      <c r="C8" s="91">
        <v>185</v>
      </c>
      <c r="D8" s="91"/>
      <c r="E8" s="9">
        <v>179.4</v>
      </c>
      <c r="F8" s="91">
        <v>66</v>
      </c>
      <c r="G8" s="91">
        <v>113.4</v>
      </c>
      <c r="H8" s="91">
        <v>5.6</v>
      </c>
    </row>
    <row r="9" spans="1:8">
      <c r="A9" s="92" t="s">
        <v>212</v>
      </c>
      <c r="B9" s="92" t="s">
        <v>78</v>
      </c>
      <c r="C9" s="91">
        <v>185</v>
      </c>
      <c r="D9" s="91"/>
      <c r="E9" s="9">
        <v>179.4</v>
      </c>
      <c r="F9" s="91">
        <v>66</v>
      </c>
      <c r="G9" s="91">
        <v>113.4</v>
      </c>
      <c r="H9" s="91">
        <v>5.6</v>
      </c>
    </row>
    <row r="10" spans="1:8">
      <c r="A10" s="93" t="s">
        <v>77</v>
      </c>
      <c r="B10" s="93" t="s">
        <v>89</v>
      </c>
      <c r="C10" s="91">
        <v>185</v>
      </c>
      <c r="D10" s="91"/>
      <c r="E10" s="9">
        <v>179.4</v>
      </c>
      <c r="F10" s="91">
        <v>66</v>
      </c>
      <c r="G10" s="91">
        <v>113.4</v>
      </c>
      <c r="H10" s="91">
        <v>5.6</v>
      </c>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F19" sqref="F19"/>
    </sheetView>
  </sheetViews>
  <sheetFormatPr defaultColWidth="10" defaultRowHeight="13.5" outlineLevelCol="4"/>
  <cols>
    <col min="1" max="1" width="12.2" customWidth="1"/>
    <col min="2" max="2" width="18.45" customWidth="1"/>
    <col min="3" max="3" width="12.6666666666667" customWidth="1"/>
    <col min="4" max="4" width="13.4833333333333" customWidth="1"/>
    <col min="5" max="5" width="12.6333333333333" customWidth="1"/>
    <col min="6" max="6" width="9.76666666666667" customWidth="1"/>
  </cols>
  <sheetData>
    <row r="1" ht="20.7" customHeight="1" spans="1:5">
      <c r="A1" s="71" t="s">
        <v>213</v>
      </c>
      <c r="B1" s="71"/>
      <c r="C1" s="71"/>
      <c r="D1" s="71"/>
      <c r="E1" s="71"/>
    </row>
    <row r="2" ht="35.35" customHeight="1" spans="1:5">
      <c r="A2" s="72" t="s">
        <v>214</v>
      </c>
      <c r="B2" s="72"/>
      <c r="C2" s="72"/>
      <c r="D2" s="72"/>
      <c r="E2" s="72"/>
    </row>
    <row r="3" ht="29.3" customHeight="1" spans="1:5">
      <c r="A3" s="73" t="s">
        <v>2</v>
      </c>
      <c r="B3" s="73"/>
      <c r="C3" s="73"/>
      <c r="D3" s="73"/>
      <c r="E3" s="73"/>
    </row>
    <row r="4" ht="16.35" customHeight="1" spans="1:5">
      <c r="A4" s="74" t="s">
        <v>3</v>
      </c>
      <c r="B4" s="74"/>
      <c r="C4" s="74"/>
      <c r="D4" s="74"/>
      <c r="E4" s="74"/>
    </row>
    <row r="5" ht="22.8" customHeight="1" spans="1:5">
      <c r="A5" s="75" t="s">
        <v>102</v>
      </c>
      <c r="B5" s="75" t="s">
        <v>103</v>
      </c>
      <c r="C5" s="75" t="s">
        <v>215</v>
      </c>
      <c r="D5" s="75"/>
      <c r="E5" s="75"/>
    </row>
    <row r="6" ht="22.8" customHeight="1" spans="1:5">
      <c r="A6" s="75"/>
      <c r="B6" s="75"/>
      <c r="C6" s="75" t="s">
        <v>63</v>
      </c>
      <c r="D6" s="75" t="s">
        <v>81</v>
      </c>
      <c r="E6" s="75" t="s">
        <v>82</v>
      </c>
    </row>
    <row r="7" ht="26.45" customHeight="1" spans="1:5">
      <c r="A7" s="88"/>
      <c r="B7" s="88"/>
      <c r="C7" s="89"/>
      <c r="D7" s="89"/>
      <c r="E7" s="89"/>
    </row>
    <row r="8" ht="26.45" customHeight="1" spans="1:5">
      <c r="A8" s="88"/>
      <c r="B8" s="88"/>
      <c r="C8" s="89"/>
      <c r="D8" s="89"/>
      <c r="E8" s="89"/>
    </row>
    <row r="9" ht="26.45" customHeight="1" spans="1:5">
      <c r="A9" s="88"/>
      <c r="B9" s="88"/>
      <c r="C9" s="89"/>
      <c r="D9" s="89"/>
      <c r="E9" s="89"/>
    </row>
    <row r="10" ht="27.6" customHeight="1" spans="1:5">
      <c r="A10" s="75" t="s">
        <v>137</v>
      </c>
      <c r="B10" s="75"/>
      <c r="C10" s="86"/>
      <c r="D10" s="86"/>
      <c r="E10" s="86"/>
    </row>
    <row r="11" ht="27.6" customHeight="1" spans="1:5">
      <c r="A11" s="90" t="s">
        <v>216</v>
      </c>
      <c r="B11" s="90"/>
      <c r="C11" s="90"/>
      <c r="D11" s="90"/>
      <c r="E11" s="90"/>
    </row>
    <row r="12" spans="1:1">
      <c r="A12" t="s">
        <v>217</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1" sqref="A11:B11"/>
    </sheetView>
  </sheetViews>
  <sheetFormatPr defaultColWidth="10" defaultRowHeight="13.5"/>
  <cols>
    <col min="1" max="1" width="9.38333333333333" customWidth="1"/>
    <col min="2" max="2" width="19.1333333333333" customWidth="1"/>
    <col min="3" max="3" width="16.6333333333333" customWidth="1"/>
    <col min="4" max="4" width="9.88333333333333" customWidth="1"/>
    <col min="5" max="5" width="9.76666666666667" customWidth="1"/>
    <col min="6" max="6" width="9.25" customWidth="1"/>
    <col min="7" max="8" width="11.1333333333333" customWidth="1"/>
    <col min="9" max="9" width="5.38333333333333" customWidth="1"/>
    <col min="10" max="10" width="5.25" customWidth="1"/>
    <col min="11" max="11" width="4.88333333333333" customWidth="1"/>
    <col min="12" max="12" width="5" customWidth="1"/>
    <col min="13" max="13" width="5.25" customWidth="1"/>
    <col min="14" max="14" width="5.88333333333333" customWidth="1"/>
    <col min="15" max="15" width="7.75" customWidth="1"/>
    <col min="16" max="16" width="11.1333333333333" customWidth="1"/>
    <col min="17" max="17" width="5.13333333333333" customWidth="1"/>
    <col min="18" max="18" width="6.63333333333333" customWidth="1"/>
    <col min="19" max="19" width="6.25" customWidth="1"/>
    <col min="20" max="20" width="6.75" customWidth="1"/>
    <col min="21" max="21" width="9.76666666666667" customWidth="1"/>
  </cols>
  <sheetData>
    <row r="1" ht="16.35" customHeight="1" spans="1:20">
      <c r="A1" s="71" t="s">
        <v>218</v>
      </c>
      <c r="B1" s="71"/>
      <c r="C1" s="71"/>
      <c r="D1" s="71"/>
      <c r="E1" s="71"/>
      <c r="F1" s="71"/>
      <c r="G1" s="71"/>
      <c r="H1" s="71"/>
      <c r="I1" s="71"/>
      <c r="J1" s="71"/>
      <c r="K1" s="71"/>
      <c r="L1" s="71"/>
      <c r="M1" s="71"/>
      <c r="N1" s="71"/>
      <c r="O1" s="71"/>
      <c r="P1" s="71"/>
      <c r="Q1" s="71"/>
      <c r="R1" s="71"/>
      <c r="S1" s="71"/>
      <c r="T1" s="71"/>
    </row>
    <row r="2" ht="34.5" customHeight="1" spans="1:20">
      <c r="A2" s="72" t="s">
        <v>219</v>
      </c>
      <c r="B2" s="72"/>
      <c r="C2" s="72"/>
      <c r="D2" s="72"/>
      <c r="E2" s="72"/>
      <c r="F2" s="72"/>
      <c r="G2" s="72"/>
      <c r="H2" s="72"/>
      <c r="I2" s="72"/>
      <c r="J2" s="72"/>
      <c r="K2" s="72"/>
      <c r="L2" s="72"/>
      <c r="M2" s="72"/>
      <c r="N2" s="72"/>
      <c r="O2" s="72"/>
      <c r="P2" s="72"/>
      <c r="Q2" s="72"/>
      <c r="R2" s="72"/>
      <c r="S2" s="72"/>
      <c r="T2" s="72"/>
    </row>
    <row r="3" ht="29.3" customHeight="1" spans="1:20">
      <c r="A3" s="73" t="s">
        <v>2</v>
      </c>
      <c r="B3" s="73"/>
      <c r="C3" s="73"/>
      <c r="D3" s="73"/>
      <c r="E3" s="73"/>
      <c r="F3" s="73"/>
      <c r="G3" s="73"/>
      <c r="H3" s="73"/>
      <c r="I3" s="73"/>
      <c r="J3" s="73"/>
      <c r="K3" s="73"/>
      <c r="L3" s="73"/>
      <c r="M3" s="73"/>
      <c r="N3" s="73"/>
      <c r="O3" s="73"/>
      <c r="P3" s="73"/>
      <c r="Q3" s="73"/>
      <c r="R3" s="73"/>
      <c r="S3" s="73"/>
      <c r="T3" s="73"/>
    </row>
    <row r="4" ht="16.35" customHeight="1" spans="1:20">
      <c r="A4" s="74" t="s">
        <v>3</v>
      </c>
      <c r="B4" s="74"/>
      <c r="C4" s="74"/>
      <c r="D4" s="74"/>
      <c r="E4" s="74"/>
      <c r="F4" s="74"/>
      <c r="G4" s="74"/>
      <c r="H4" s="74"/>
      <c r="I4" s="74"/>
      <c r="J4" s="74"/>
      <c r="K4" s="74"/>
      <c r="L4" s="74"/>
      <c r="M4" s="74"/>
      <c r="N4" s="74"/>
      <c r="O4" s="74"/>
      <c r="P4" s="74"/>
      <c r="Q4" s="74"/>
      <c r="R4" s="74"/>
      <c r="S4" s="74"/>
      <c r="T4" s="74"/>
    </row>
    <row r="5" ht="24.15" customHeight="1" spans="1:20">
      <c r="A5" s="75" t="s">
        <v>220</v>
      </c>
      <c r="B5" s="75" t="s">
        <v>221</v>
      </c>
      <c r="C5" s="75" t="s">
        <v>222</v>
      </c>
      <c r="D5" s="75" t="s">
        <v>63</v>
      </c>
      <c r="E5" s="75" t="s">
        <v>223</v>
      </c>
      <c r="F5" s="75"/>
      <c r="G5" s="75"/>
      <c r="H5" s="75"/>
      <c r="I5" s="75"/>
      <c r="J5" s="75"/>
      <c r="K5" s="75"/>
      <c r="L5" s="75"/>
      <c r="M5" s="75" t="s">
        <v>224</v>
      </c>
      <c r="N5" s="75"/>
      <c r="O5" s="75"/>
      <c r="P5" s="75"/>
      <c r="Q5" s="75"/>
      <c r="R5" s="75"/>
      <c r="S5" s="75"/>
      <c r="T5" s="75"/>
    </row>
    <row r="6" ht="40.5" customHeight="1" spans="1:20">
      <c r="A6" s="75"/>
      <c r="B6" s="75"/>
      <c r="C6" s="75"/>
      <c r="D6" s="75"/>
      <c r="E6" s="76" t="s">
        <v>72</v>
      </c>
      <c r="F6" s="75" t="s">
        <v>225</v>
      </c>
      <c r="G6" s="75"/>
      <c r="H6" s="75"/>
      <c r="I6" s="75" t="s">
        <v>226</v>
      </c>
      <c r="J6" s="75" t="s">
        <v>227</v>
      </c>
      <c r="K6" s="75" t="s">
        <v>228</v>
      </c>
      <c r="L6" s="75" t="s">
        <v>229</v>
      </c>
      <c r="M6" s="75" t="s">
        <v>72</v>
      </c>
      <c r="N6" s="75" t="s">
        <v>225</v>
      </c>
      <c r="O6" s="75"/>
      <c r="P6" s="75"/>
      <c r="Q6" s="75" t="s">
        <v>226</v>
      </c>
      <c r="R6" s="75" t="s">
        <v>227</v>
      </c>
      <c r="S6" s="75" t="s">
        <v>228</v>
      </c>
      <c r="T6" s="75" t="s">
        <v>229</v>
      </c>
    </row>
    <row r="7" ht="40.5" customHeight="1" spans="1:20">
      <c r="A7" s="75"/>
      <c r="B7" s="75"/>
      <c r="C7" s="75"/>
      <c r="D7" s="75"/>
      <c r="E7" s="76"/>
      <c r="F7" s="75" t="s">
        <v>72</v>
      </c>
      <c r="G7" s="76" t="s">
        <v>230</v>
      </c>
      <c r="H7" s="77" t="s">
        <v>231</v>
      </c>
      <c r="I7" s="75"/>
      <c r="J7" s="75"/>
      <c r="K7" s="75"/>
      <c r="L7" s="75"/>
      <c r="M7" s="75"/>
      <c r="N7" s="75" t="s">
        <v>72</v>
      </c>
      <c r="O7" s="75" t="s">
        <v>230</v>
      </c>
      <c r="P7" s="85" t="s">
        <v>231</v>
      </c>
      <c r="Q7" s="75"/>
      <c r="R7" s="75"/>
      <c r="S7" s="75"/>
      <c r="T7" s="75"/>
    </row>
    <row r="8" ht="27.6" customHeight="1" spans="1:20">
      <c r="A8" s="78" t="s">
        <v>75</v>
      </c>
      <c r="B8" s="78"/>
      <c r="C8" s="78"/>
      <c r="D8" s="79">
        <f t="shared" ref="D8:F8" si="0">D9</f>
        <v>4988.46</v>
      </c>
      <c r="E8" s="79">
        <f t="shared" si="0"/>
        <v>4988.46</v>
      </c>
      <c r="F8" s="79">
        <f t="shared" si="0"/>
        <v>4988.46</v>
      </c>
      <c r="G8" s="79">
        <f>G9</f>
        <v>4988.46</v>
      </c>
      <c r="H8" s="79"/>
      <c r="I8" s="86"/>
      <c r="J8" s="86"/>
      <c r="K8" s="86"/>
      <c r="L8" s="86"/>
      <c r="M8" s="86"/>
      <c r="N8" s="86"/>
      <c r="O8" s="86"/>
      <c r="P8" s="86"/>
      <c r="Q8" s="86"/>
      <c r="R8" s="86"/>
      <c r="S8" s="86"/>
      <c r="T8" s="86"/>
    </row>
    <row r="9" spans="1:20">
      <c r="A9" s="80" t="s">
        <v>88</v>
      </c>
      <c r="B9" s="80"/>
      <c r="C9" s="80"/>
      <c r="D9" s="79">
        <f t="shared" ref="D9:F9" si="1">D10</f>
        <v>4988.46</v>
      </c>
      <c r="E9" s="79">
        <f t="shared" si="1"/>
        <v>4988.46</v>
      </c>
      <c r="F9" s="79">
        <f t="shared" si="1"/>
        <v>4988.46</v>
      </c>
      <c r="G9" s="79">
        <f>G10</f>
        <v>4988.46</v>
      </c>
      <c r="H9" s="79"/>
      <c r="I9" s="87"/>
      <c r="J9" s="87"/>
      <c r="K9" s="87"/>
      <c r="L9" s="87"/>
      <c r="M9" s="87"/>
      <c r="N9" s="87"/>
      <c r="O9" s="87"/>
      <c r="P9" s="87"/>
      <c r="Q9" s="87"/>
      <c r="R9" s="87"/>
      <c r="S9" s="87"/>
      <c r="T9" s="87"/>
    </row>
    <row r="10" spans="1:20">
      <c r="A10" s="80" t="s">
        <v>232</v>
      </c>
      <c r="B10" s="80"/>
      <c r="C10" s="80"/>
      <c r="D10" s="79">
        <f t="shared" ref="D10:F10" si="2">SUM(D11:D16)</f>
        <v>4988.46</v>
      </c>
      <c r="E10" s="79">
        <f t="shared" si="2"/>
        <v>4988.46</v>
      </c>
      <c r="F10" s="79">
        <f t="shared" si="2"/>
        <v>4988.46</v>
      </c>
      <c r="G10" s="79">
        <f>SUM(G11:G16)</f>
        <v>4988.46</v>
      </c>
      <c r="H10" s="79"/>
      <c r="I10" s="87"/>
      <c r="J10" s="87"/>
      <c r="K10" s="87"/>
      <c r="L10" s="87"/>
      <c r="M10" s="87"/>
      <c r="N10" s="87"/>
      <c r="O10" s="87"/>
      <c r="P10" s="87"/>
      <c r="Q10" s="87"/>
      <c r="R10" s="87"/>
      <c r="S10" s="87"/>
      <c r="T10" s="87"/>
    </row>
    <row r="11" ht="22.5" spans="1:20">
      <c r="A11" s="81" t="s">
        <v>233</v>
      </c>
      <c r="B11" s="82"/>
      <c r="C11" s="83" t="s">
        <v>78</v>
      </c>
      <c r="D11" s="84">
        <f t="shared" ref="D11:D16" si="3">E11</f>
        <v>500</v>
      </c>
      <c r="E11" s="83">
        <f t="shared" ref="E11:E16" si="4">F11</f>
        <v>500</v>
      </c>
      <c r="F11" s="84">
        <f t="shared" ref="F11:F16" si="5">G11+H11</f>
        <v>500</v>
      </c>
      <c r="G11" s="84">
        <v>500</v>
      </c>
      <c r="H11" s="84"/>
      <c r="I11" s="87"/>
      <c r="J11" s="87"/>
      <c r="K11" s="87"/>
      <c r="L11" s="87"/>
      <c r="M11" s="87"/>
      <c r="N11" s="87"/>
      <c r="O11" s="87"/>
      <c r="P11" s="87"/>
      <c r="Q11" s="87"/>
      <c r="R11" s="87"/>
      <c r="S11" s="87"/>
      <c r="T11" s="87"/>
    </row>
    <row r="12" ht="22.5" spans="1:20">
      <c r="A12" s="81" t="s">
        <v>234</v>
      </c>
      <c r="B12" s="82"/>
      <c r="C12" s="83" t="s">
        <v>78</v>
      </c>
      <c r="D12" s="84">
        <f t="shared" si="3"/>
        <v>540.9</v>
      </c>
      <c r="E12" s="83">
        <f t="shared" si="4"/>
        <v>540.9</v>
      </c>
      <c r="F12" s="84">
        <f t="shared" si="5"/>
        <v>540.9</v>
      </c>
      <c r="G12" s="84">
        <v>540.9</v>
      </c>
      <c r="H12" s="84"/>
      <c r="I12" s="87"/>
      <c r="J12" s="87"/>
      <c r="K12" s="87"/>
      <c r="L12" s="87"/>
      <c r="M12" s="87"/>
      <c r="N12" s="87"/>
      <c r="O12" s="87"/>
      <c r="P12" s="87"/>
      <c r="Q12" s="87"/>
      <c r="R12" s="87"/>
      <c r="S12" s="87"/>
      <c r="T12" s="87"/>
    </row>
    <row r="13" ht="22.5" spans="1:20">
      <c r="A13" s="81" t="s">
        <v>235</v>
      </c>
      <c r="B13" s="82"/>
      <c r="C13" s="83" t="s">
        <v>78</v>
      </c>
      <c r="D13" s="84">
        <f t="shared" si="3"/>
        <v>125.1</v>
      </c>
      <c r="E13" s="83">
        <f t="shared" si="4"/>
        <v>125.1</v>
      </c>
      <c r="F13" s="84">
        <f t="shared" si="5"/>
        <v>125.1</v>
      </c>
      <c r="G13" s="84">
        <v>125.1</v>
      </c>
      <c r="H13" s="84"/>
      <c r="I13" s="87"/>
      <c r="J13" s="87"/>
      <c r="K13" s="87"/>
      <c r="L13" s="87"/>
      <c r="M13" s="87"/>
      <c r="N13" s="87"/>
      <c r="O13" s="87"/>
      <c r="P13" s="87"/>
      <c r="Q13" s="87"/>
      <c r="R13" s="87"/>
      <c r="S13" s="87"/>
      <c r="T13" s="87"/>
    </row>
    <row r="14" ht="22.5" spans="1:20">
      <c r="A14" s="81" t="s">
        <v>236</v>
      </c>
      <c r="B14" s="82"/>
      <c r="C14" s="83" t="s">
        <v>78</v>
      </c>
      <c r="D14" s="84">
        <f t="shared" si="3"/>
        <v>300</v>
      </c>
      <c r="E14" s="83">
        <f t="shared" si="4"/>
        <v>300</v>
      </c>
      <c r="F14" s="84">
        <f t="shared" si="5"/>
        <v>300</v>
      </c>
      <c r="G14" s="84">
        <v>300</v>
      </c>
      <c r="H14" s="84"/>
      <c r="I14" s="87"/>
      <c r="J14" s="87"/>
      <c r="K14" s="87"/>
      <c r="L14" s="87"/>
      <c r="M14" s="87"/>
      <c r="N14" s="87"/>
      <c r="O14" s="87"/>
      <c r="P14" s="87"/>
      <c r="Q14" s="87"/>
      <c r="R14" s="87"/>
      <c r="S14" s="87"/>
      <c r="T14" s="87"/>
    </row>
    <row r="15" ht="22.5" spans="1:20">
      <c r="A15" s="81" t="s">
        <v>237</v>
      </c>
      <c r="B15" s="82"/>
      <c r="C15" s="83" t="s">
        <v>78</v>
      </c>
      <c r="D15" s="84">
        <f t="shared" si="3"/>
        <v>125.2</v>
      </c>
      <c r="E15" s="83">
        <f t="shared" si="4"/>
        <v>125.2</v>
      </c>
      <c r="F15" s="84">
        <f t="shared" si="5"/>
        <v>125.2</v>
      </c>
      <c r="G15" s="84">
        <v>125.2</v>
      </c>
      <c r="H15" s="84"/>
      <c r="I15" s="87"/>
      <c r="J15" s="87"/>
      <c r="K15" s="87"/>
      <c r="L15" s="87"/>
      <c r="M15" s="87"/>
      <c r="N15" s="87"/>
      <c r="O15" s="87"/>
      <c r="P15" s="87"/>
      <c r="Q15" s="87"/>
      <c r="R15" s="87"/>
      <c r="S15" s="87"/>
      <c r="T15" s="87"/>
    </row>
    <row r="16" ht="22.5" spans="1:20">
      <c r="A16" s="81" t="s">
        <v>238</v>
      </c>
      <c r="B16" s="82"/>
      <c r="C16" s="83" t="s">
        <v>78</v>
      </c>
      <c r="D16" s="84">
        <f t="shared" si="3"/>
        <v>3397.26</v>
      </c>
      <c r="E16" s="83">
        <f t="shared" si="4"/>
        <v>3397.26</v>
      </c>
      <c r="F16" s="84">
        <f t="shared" si="5"/>
        <v>3397.26</v>
      </c>
      <c r="G16" s="84">
        <v>3397.26</v>
      </c>
      <c r="H16" s="84"/>
      <c r="I16" s="87"/>
      <c r="J16" s="87"/>
      <c r="K16" s="87"/>
      <c r="L16" s="87"/>
      <c r="M16" s="87"/>
      <c r="N16" s="87"/>
      <c r="O16" s="87"/>
      <c r="P16" s="87"/>
      <c r="Q16" s="87"/>
      <c r="R16" s="87"/>
      <c r="S16" s="87"/>
      <c r="T16" s="87"/>
    </row>
  </sheetData>
  <mergeCells count="30">
    <mergeCell ref="A2:T2"/>
    <mergeCell ref="A3:T3"/>
    <mergeCell ref="A4:T4"/>
    <mergeCell ref="E5:L5"/>
    <mergeCell ref="M5:T5"/>
    <mergeCell ref="F6:H6"/>
    <mergeCell ref="N6:P6"/>
    <mergeCell ref="A8:C8"/>
    <mergeCell ref="A9:C9"/>
    <mergeCell ref="A10:C10"/>
    <mergeCell ref="A11:B11"/>
    <mergeCell ref="A12:B12"/>
    <mergeCell ref="A13:B13"/>
    <mergeCell ref="A14:B14"/>
    <mergeCell ref="A15:B15"/>
    <mergeCell ref="A16:B16"/>
    <mergeCell ref="A5:A7"/>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2022-03-14T03:34:00Z</dcterms:created>
  <dcterms:modified xsi:type="dcterms:W3CDTF">2026-01-22T07:18:19Z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24227F1736A84EBBA9CF94D6DE0049D8_12</vt:lpwstr>
  </property>
</Properties>
</file>