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095" windowHeight="11910"/>
  </bookViews>
  <sheets>
    <sheet name="部门整体支出目标表" sheetId="2" r:id="rId1"/>
    <sheet name="保安工资" sheetId="1" r:id="rId2"/>
    <sheet name="校方责任险" sheetId="4" r:id="rId3"/>
    <sheet name="教师特教岗位津贴" sheetId="5" r:id="rId4"/>
    <sheet name="学生生活费补助" sheetId="6"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<sst xmlns="http://schemas.openxmlformats.org/spreadsheetml/2006/main" count="484" uniqueCount="135">
  <si>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</si>
  <si>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</si>
  <si>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</si>
  <si>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</si>
  <si>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</si>
  <si>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</si>
  <si>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</si>
  <si>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</si>
  <si>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</si>
  <si>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</si>
  <si>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</si>
  <si>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</si>
  <si>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</si>
  <si>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</si>
  <si>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</si>
  <si>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</si>
  <si>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</si>
  <si>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</si>
  <si>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</si>
  <si>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</si>
  <si>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</si>
  <si>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</si>
  <si>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</si>
  <si>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</si>
  <si>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</si>
  <si>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</si>
  <si>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怀化市中心特殊教育学校</t>
  </si>
  <si>
    <t>主要担负鹤城、中方、新晃、通道各县残障儿童少年教育教学及各县市区听障儿童少年的义务教育和县级特校教师培训及业务指导工作。</t>
  </si>
  <si>
    <t>1.继续深化三类残疾儿童教育，并向两头延伸（即学前教育和职高教育）；2.构建常规模式，扎扎实实地提高教育教学效率；3.立足校本研究，提高教师职业道德与教学能力；4.继续发挥“大特教”思想，以中心特校为龙头，深入推进市辖县级特校的发展；5.全力推进学校基础达标建设，努力改善办学条件；6.不断提升特殊教育水平，努力打造成为特色鲜明的，亮点突出的中心特校</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</si>
  <si>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</si>
  <si>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</si>
  <si>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</si>
  <si>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</si>
  <si>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</si>
  <si>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</si>
  <si>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</si>
  <si>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</si>
  <si>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</si>
  <si>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</si>
  <si>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</si>
  <si>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</si>
  <si>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</si>
  <si>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</si>
  <si>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</si>
  <si>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</si>
  <si>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</si>
  <si>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</si>
  <si>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</si>
  <si>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配备保安人数</t>
  </si>
  <si>
    <t>人</t>
  </si>
  <si>
    <t>按计划完成得5分，否则按实际值/计划值*指标分值计分。</t>
  </si>
  <si>
    <t>投保学生人数</t>
  </si>
  <si>
    <t>教师特教岗位津贴领取人数</t>
  </si>
  <si>
    <t>学生生活费补助人数</t>
  </si>
  <si>
    <t>质量指标</t>
  </si>
  <si>
    <t>经费使用合规率</t>
  </si>
  <si>
    <t>=</t>
  </si>
  <si>
    <t>考核经费使用合规率情况</t>
  </si>
  <si>
    <t>经费使用合规率100%得5分，每下降1%，扣0.1分，扣完为止。</t>
  </si>
  <si>
    <t>时效指标</t>
  </si>
  <si>
    <t>工作完成时间</t>
  </si>
  <si>
    <t>定性</t>
  </si>
  <si>
    <t>2025年12月31日前</t>
  </si>
  <si>
    <t>无</t>
  </si>
  <si>
    <t>考核整体工作完成时间</t>
  </si>
  <si>
    <t>按计划在2025年12月31日前完成得5分，每推迟10天扣1分，扣完为止。</t>
  </si>
  <si>
    <t>效益指标
（30分）</t>
  </si>
  <si>
    <t>建立家庭经济困难学生动态评估系统，确保教育经费向康复训练、助残设备采购等核心领域倾斜</t>
  </si>
  <si>
    <t>效果明显</t>
  </si>
  <si>
    <t>考核项目实施对经济发展所带来的直接或间接影响情况。</t>
  </si>
  <si>
    <t>效果明显得5分，效果一般3分，否则不得分。</t>
  </si>
  <si>
    <t>社会效益指标</t>
  </si>
  <si>
    <t>开发“随班就读支持包”，帮助普通学校接纳残疾学生，扩大教育公平覆盖面</t>
  </si>
  <si>
    <t>考核项目实施对社会发展所带来的直接或间接影响情况。</t>
  </si>
  <si>
    <t>效果明显得10分，效果一般5分，否则不得分。</t>
  </si>
  <si>
    <t>生态效益指标</t>
  </si>
  <si>
    <t>推广电子教案、无纸化评估，组织“聋生手语垃圾分类宣传队”实现环保知识传播</t>
  </si>
  <si>
    <t>考核项目实施对生态环境所带来的直接或间接影响情况。</t>
  </si>
  <si>
    <t>可持续影响指标</t>
  </si>
  <si>
    <t>构建“特殊教育名师工作室”，形成“教研-培训-辐射”的教师成长闭环</t>
  </si>
  <si>
    <t>考核项目实施对可持续发展所带来的直接或间接影响情况。</t>
  </si>
  <si>
    <t>满意度指标（10分）</t>
  </si>
  <si>
    <t>服务对象满意度指标</t>
  </si>
  <si>
    <t>师生满意度</t>
  </si>
  <si>
    <t>服务对象满意度90%以上得10分，否则按实际值/计划值*指标分值计分。</t>
  </si>
  <si>
    <t>项目支出绩效目标表</t>
  </si>
  <si>
    <t>部门：222_怀化市中心特殊教育学校</t>
  </si>
  <si>
    <t>单位代码</t>
  </si>
  <si>
    <t>单位（专项）名称</t>
  </si>
  <si>
    <t>预算金额</t>
  </si>
  <si>
    <t>项目目标</t>
  </si>
  <si>
    <t>绩效指标</t>
  </si>
  <si>
    <t>指标值内容</t>
  </si>
  <si>
    <t>评（扣分标准）</t>
  </si>
  <si>
    <t>度量单位</t>
  </si>
  <si>
    <t>保安工资</t>
  </si>
  <si>
    <t>保障学校师生财产安全</t>
  </si>
  <si>
    <t>经济成本指标</t>
  </si>
  <si>
    <t>考核项目支出成本控制情况。</t>
  </si>
  <si>
    <t>项目支出成本控制在预算范围内，得10分，每超出10%，扣1分，扣完为止。</t>
  </si>
  <si>
    <t>产出指标（30分）</t>
  </si>
  <si>
    <t>按计划完成得7.5分，否则按实际值/计划值*指标分值计分。</t>
  </si>
  <si>
    <t>安全事故发生率</t>
  </si>
  <si>
    <t>项目完成时间</t>
  </si>
  <si>
    <t>考核项目完成时间</t>
  </si>
  <si>
    <t>项目在2025年12月31日前完成得7.5分，每推迟10天扣1分，扣完为止。</t>
  </si>
  <si>
    <t>效益指标（30分）</t>
  </si>
  <si>
    <t>通过专业化保安服务外包，降低学校自主招聘、培训保安人员的隐性成本</t>
  </si>
  <si>
    <t>构建“人防+技防+物防”一体化安防体系，营造安全、有序的校园环境</t>
  </si>
  <si>
    <t>在安保工作中融入环保巡查职责，协同构建绿色校园环境</t>
  </si>
  <si>
    <t>通过保安服务标准化建设，完善校园出入登记、巡查记录、应急演练等制度</t>
  </si>
  <si>
    <t>保安人员满意度</t>
  </si>
  <si>
    <t>服务对象满意度90%以上得10分，每下降1%，扣0.50分，扣完为止。</t>
  </si>
  <si>
    <t>校方责任险</t>
  </si>
  <si>
    <t>对学生进行意外保障</t>
  </si>
  <si>
    <t>校园安全事故保险赔付率</t>
  </si>
  <si>
    <r>
      <rPr>
        <sz val="10"/>
        <color indexed="8"/>
        <rFont val="宋体"/>
        <charset val="1"/>
      </rPr>
      <t>减轻学校因突发事件导致的财务压力，优化教育经费分配结构</t>
    </r>
    <r>
      <rPr>
        <sz val="10"/>
        <color indexed="8"/>
        <rFont val="Times New Roman"/>
        <charset val="1"/>
      </rPr>
      <t>‌</t>
    </r>
  </si>
  <si>
    <r>
      <rPr>
        <sz val="10"/>
        <color rgb="FF000000"/>
        <rFont val="宋体"/>
        <charset val="1"/>
      </rPr>
      <t>确保学生在校期间意外伤害得到及时救治和经济补偿，维护社会和谐稳定</t>
    </r>
    <r>
      <rPr>
        <sz val="10"/>
        <color rgb="FF000000"/>
        <rFont val="Times New Roman"/>
        <charset val="1"/>
      </rPr>
      <t>‌</t>
    </r>
  </si>
  <si>
    <t>生态效益</t>
  </si>
  <si>
    <t>效果明显得5分，效果一般3分，否则不得分。（如不适用，直接得分）</t>
  </si>
  <si>
    <r>
      <rPr>
        <sz val="10"/>
        <color indexed="8"/>
        <rFont val="宋体"/>
        <charset val="1"/>
      </rPr>
      <t>推动学校建立常态化风险排查、安全教育及应急响应机制，形成长期稳定的校园安全保障模式</t>
    </r>
    <r>
      <rPr>
        <sz val="10"/>
        <color indexed="8"/>
        <rFont val="Times New Roman"/>
        <charset val="1"/>
      </rPr>
      <t>‌</t>
    </r>
  </si>
  <si>
    <t>学生满意度</t>
  </si>
  <si>
    <t>教师特教岗位津贴</t>
  </si>
  <si>
    <t>保障教师特教津贴到位，增加教师幸福感，感受到政府对教师的关心，充分保证学校的教学质量。</t>
  </si>
  <si>
    <t>教师人数</t>
  </si>
  <si>
    <t>通过津贴制度提升特教岗位吸引力，减少教师流失率，降低重复招聘与培训成本</t>
  </si>
  <si>
    <t>通过津贴政策传递社会对特教工作的价值认可，吸引更多优秀人才投身特殊教育</t>
  </si>
  <si>
    <t>建立“骨干教师-青年导师”传帮带机制，形成可持续的专业发展生态</t>
  </si>
  <si>
    <t>教师满意度</t>
  </si>
  <si>
    <t>学生生活费补助</t>
  </si>
  <si>
    <t>保障残疾学生生活，让学生感受到政府的关爱，提高学生幸福感。</t>
  </si>
  <si>
    <t>学生人数</t>
  </si>
  <si>
    <t>通过家庭经济困难评估机制，确保补助覆盖最需要的学生，提高教育经费使用效率</t>
  </si>
  <si>
    <t>为残疾学生创造平等接受教育机会，尤其保障农村及低收入家庭学生权益</t>
  </si>
  <si>
    <t>建立动态贫困生数据库，形成“评估-补助-跟踪”长效机制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</si>
</sst>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sz val="10"/>
      <color indexed="8"/>
      <name val="宋体"/>
      <charset val="1"/>
    </font>
    <font>
      <sz val="10"/>
      <name val="宋体"/>
      <charset val="134"/>
    </font>
    <font>
      <b/>
      <sz val="10"/>
      <name val="宋体"/>
      <charset val="134"/>
    </font>
    <font>
      <sz val="10"/>
      <color rgb="FF000000"/>
      <name val="宋体"/>
      <charset val="1"/>
    </font>
    <font>
      <sz val="10"/>
      <color rgb="FF000000"/>
      <name val="宋体"/>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
      <sz val="10"/>
      <color indexed="8"/>
      <name val="Times New Roman"/>
      <charset val="1"/>
    </font>
    <font>
      <sz val="10"/>
      <color rgb="FF000000"/>
      <name val="Times New Roman"/>
      <charset val="1"/>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bottom/>
      <diagonal/>
    </border>
    <border>
      <left style="thin">
        <color auto="1"/>
      </left>
      <right style="thin">
        <color auto="1"/>
      </right>
      <top/>
      <bottom style="thin">
        <color rgb="FF000000"/>
      </bottom>
      <diagonal/>
    </border>
    <border>
      <left style="thin">
        <color rgb="FF000000"/>
      </left>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6" applyNumberFormat="0" applyFill="0" applyAlignment="0" applyProtection="0">
      <alignment vertical="center"/>
    </xf>
    <xf numFmtId="0" fontId="13" fillId="0" borderId="16" applyNumberFormat="0" applyFill="0" applyAlignment="0" applyProtection="0">
      <alignment vertical="center"/>
    </xf>
    <xf numFmtId="0" fontId="14" fillId="0" borderId="17" applyNumberFormat="0" applyFill="0" applyAlignment="0" applyProtection="0">
      <alignment vertical="center"/>
    </xf>
    <xf numFmtId="0" fontId="14" fillId="0" borderId="0" applyNumberFormat="0" applyFill="0" applyBorder="0" applyAlignment="0" applyProtection="0">
      <alignment vertical="center"/>
    </xf>
    <xf numFmtId="0" fontId="15" fillId="3" borderId="18" applyNumberFormat="0" applyAlignment="0" applyProtection="0">
      <alignment vertical="center"/>
    </xf>
    <xf numFmtId="0" fontId="16" fillId="4" borderId="19" applyNumberFormat="0" applyAlignment="0" applyProtection="0">
      <alignment vertical="center"/>
    </xf>
    <xf numFmtId="0" fontId="17" fillId="4" borderId="18" applyNumberFormat="0" applyAlignment="0" applyProtection="0">
      <alignment vertical="center"/>
    </xf>
    <xf numFmtId="0" fontId="18" fillId="5" borderId="20" applyNumberFormat="0" applyAlignment="0" applyProtection="0">
      <alignment vertical="center"/>
    </xf>
    <xf numFmtId="0" fontId="19" fillId="0" borderId="21" applyNumberFormat="0" applyFill="0" applyAlignment="0" applyProtection="0">
      <alignment vertical="center"/>
    </xf>
    <xf numFmtId="0" fontId="20" fillId="0" borderId="2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applyFill="0">
      <alignment vertical="center"/>
    </xf>
  </cellStyleXfs>
  <cellXfs count="48">
    <xf numFmtId="0" fontId="0" fillId="0" borderId="0" xfId="0">
      <alignment vertical="center"/>
    </xf>
    <xf numFmtId="0" fontId="1" fillId="0" borderId="0" xfId="0" applyFont="1" applyFill="1" applyAlignment="1">
      <alignment vertical="center"/>
    </xf>
    <xf numFmtId="0" fontId="2" fillId="0" borderId="0" xfId="0" applyFont="1" applyFill="1" applyBorder="1" applyAlignment="1">
      <alignment vertical="center" wrapText="1"/>
    </xf>
    <xf numFmtId="0" fontId="1" fillId="0" borderId="0" xfId="0" applyFont="1" applyFill="1" applyBorder="1" applyAlignment="1">
      <alignment vertical="center"/>
    </xf>
    <xf numFmtId="0" fontId="3" fillId="0" borderId="0" xfId="0" applyFont="1" applyFill="1" applyAlignment="1">
      <alignment horizontal="center" vertical="center" wrapText="1"/>
    </xf>
    <xf numFmtId="0" fontId="3" fillId="0" borderId="0"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1" fillId="0" borderId="4" xfId="0" applyFont="1" applyFill="1" applyBorder="1" applyAlignment="1">
      <alignment horizontal="left" vertical="center" wrapText="1"/>
    </xf>
    <xf numFmtId="0" fontId="2" fillId="0" borderId="4" xfId="0" applyFont="1" applyFill="1" applyBorder="1" applyAlignment="1">
      <alignment vertical="center" wrapText="1"/>
    </xf>
    <xf numFmtId="0" fontId="5" fillId="0" borderId="4" xfId="49" applyFont="1" applyFill="1" applyBorder="1" applyAlignment="1">
      <alignment horizontal="left" vertical="center" wrapText="1"/>
    </xf>
    <xf numFmtId="0" fontId="5" fillId="0" borderId="4" xfId="0" applyFont="1" applyFill="1" applyBorder="1" applyAlignment="1">
      <alignment horizontal="left" vertical="center" wrapText="1"/>
    </xf>
    <xf numFmtId="0" fontId="6" fillId="0" borderId="4" xfId="49" applyFont="1" applyFill="1" applyBorder="1" applyAlignment="1">
      <alignment horizontal="left" vertical="center" wrapText="1"/>
    </xf>
    <xf numFmtId="0" fontId="2" fillId="0" borderId="4" xfId="0" applyFont="1" applyFill="1" applyBorder="1" applyAlignment="1">
      <alignment horizontal="left" vertical="center" wrapText="1"/>
    </xf>
    <xf numFmtId="0" fontId="1" fillId="0" borderId="4" xfId="0" applyFont="1" applyFill="1" applyBorder="1" applyAlignment="1">
      <alignment vertical="center" wrapText="1"/>
    </xf>
    <xf numFmtId="0" fontId="1" fillId="0" borderId="4" xfId="0" applyFont="1" applyFill="1" applyBorder="1" applyAlignment="1">
      <alignment vertical="center"/>
    </xf>
    <xf numFmtId="0" fontId="1" fillId="0" borderId="7"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2" fillId="0" borderId="0" xfId="0" applyFont="1" applyFill="1" applyAlignment="1" applyProtection="1"/>
    <xf numFmtId="0" fontId="2" fillId="0" borderId="0" xfId="0" applyFont="1" applyFill="1" applyAlignment="1" applyProtection="1">
      <alignment horizontal="left"/>
    </xf>
    <xf numFmtId="0" fontId="2" fillId="0" borderId="0" xfId="0" applyFont="1" applyFill="1" applyAlignment="1" applyProtection="1">
      <alignment horizontal="center"/>
    </xf>
    <xf numFmtId="0" fontId="3" fillId="0" borderId="0" xfId="0" applyFont="1" applyFill="1" applyBorder="1" applyAlignment="1">
      <alignment horizontal="center" vertical="center" wrapText="1"/>
    </xf>
    <xf numFmtId="4" fontId="2" fillId="0" borderId="4" xfId="0" applyNumberFormat="1" applyFont="1" applyFill="1" applyBorder="1" applyAlignment="1">
      <alignment horizontal="center" vertical="center" wrapText="1"/>
    </xf>
    <xf numFmtId="0" fontId="3"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1" xfId="0" applyFont="1" applyFill="1" applyBorder="1" applyAlignment="1">
      <alignment vertical="center" wrapText="1"/>
    </xf>
    <xf numFmtId="0" fontId="5" fillId="0" borderId="4" xfId="49" applyFont="1" applyFill="1" applyBorder="1" applyAlignment="1">
      <alignment horizontal="center" vertical="center" wrapText="1"/>
    </xf>
    <xf numFmtId="0" fontId="2"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T21"/>
  <sheetViews>
    <sheetView tabSelected="1" topLeftCell="G4" workbookViewId="0">
      <selection activeCell="P12" sqref="P12"/>
    </sheetView>
  </sheetViews>
  <sheetFormatPr defaultColWidth="6.75833333333333" defaultRowHeight="12"/>
  <cols>
    <col min="1" max="1" width="7.38333333333333" style="29" customWidth="1"/>
    <col min="2" max="2" width="6.375" style="29" customWidth="1"/>
    <col min="3" max="3" width="8.25833333333333" style="29" customWidth="1"/>
    <col min="4" max="4" width="8.13333333333333" style="29" customWidth="1"/>
    <col min="5" max="5" width="5.75833333333333" style="29" customWidth="1"/>
    <col min="6" max="6" width="6.25833333333333" style="29" customWidth="1"/>
    <col min="7" max="7" width="3.88333333333333" style="29" customWidth="1"/>
    <col min="8" max="8" width="7.375" style="29" customWidth="1"/>
    <col min="9" max="9" width="6.5" style="29" customWidth="1"/>
    <col min="10" max="10" width="21.5416666666667" style="30" customWidth="1"/>
    <col min="11" max="11" width="13.3666666666667" style="29" customWidth="1"/>
    <col min="12" max="12" width="11.9083333333333" style="29" customWidth="1"/>
    <col min="13" max="13" width="15.7583333333333" style="29" customWidth="1"/>
    <col min="14" max="14" width="32.375" style="29" customWidth="1"/>
    <col min="15" max="15" width="9.75833333333333" style="29" customWidth="1"/>
    <col min="16" max="16" width="9" style="29" customWidth="1"/>
    <col min="17" max="17" width="9" style="31" customWidth="1"/>
    <col min="18" max="18" width="25.3666666666667" style="29" customWidth="1"/>
    <col min="19" max="19" width="31.275" style="29" customWidth="1"/>
    <col min="20" max="34" width="9" style="29" customWidth="1"/>
    <col min="35" max="16384" width="7" style="29"/>
  </cols>
  <sheetData>
    <row r="1" s="29" customFormat="1" ht="20" customHeight="1" spans="10:17">
      <c r="J1" s="30"/>
      <c r="Q1" s="31"/>
    </row>
    <row r="2" s="3" customFormat="1" ht="42.25" customHeight="1" spans="1:20">
      <c r="A2" s="32" t="s">
        <v>0</v>
      </c>
      <c r="B2" s="32"/>
      <c r="C2" s="32"/>
      <c r="D2" s="32"/>
      <c r="E2" s="32"/>
      <c r="F2" s="32"/>
      <c r="G2" s="32"/>
      <c r="H2" s="32"/>
      <c r="I2" s="32"/>
      <c r="J2" s="34"/>
      <c r="K2" s="32"/>
      <c r="L2" s="32"/>
      <c r="M2" s="32"/>
      <c r="N2" s="32"/>
      <c r="O2" s="32"/>
      <c r="P2" s="32"/>
      <c r="Q2" s="32"/>
      <c r="R2" s="32"/>
      <c r="S2" s="32"/>
      <c r="T2" s="32"/>
    </row>
    <row r="3" s="3" customFormat="1" ht="23.25" customHeight="1" spans="1:20">
      <c r="A3" s="5"/>
      <c r="B3" s="5"/>
      <c r="C3" s="5"/>
      <c r="D3" s="5"/>
      <c r="E3" s="5"/>
      <c r="F3" s="5"/>
      <c r="G3" s="5"/>
      <c r="H3" s="5"/>
      <c r="I3" s="5"/>
      <c r="J3" s="34"/>
      <c r="K3" s="5"/>
      <c r="L3" s="5"/>
      <c r="M3" s="5"/>
      <c r="N3" s="5"/>
      <c r="O3" s="5"/>
      <c r="P3" s="5"/>
      <c r="Q3" s="32"/>
      <c r="R3" s="5"/>
      <c r="S3" s="5"/>
      <c r="T3" s="5"/>
    </row>
    <row r="4" s="3" customFormat="1" ht="16.35" customHeight="1" spans="1:20">
      <c r="A4" s="2"/>
      <c r="B4" s="2"/>
      <c r="C4" s="2"/>
      <c r="D4" s="2"/>
      <c r="E4" s="2"/>
      <c r="F4" s="2"/>
      <c r="G4" s="2"/>
      <c r="H4" s="2"/>
      <c r="I4" s="2"/>
      <c r="J4" s="35"/>
      <c r="K4" s="2"/>
      <c r="Q4" s="44"/>
      <c r="R4" s="18" t="s">
        <v>1</v>
      </c>
      <c r="S4" s="18"/>
      <c r="T4" s="18"/>
    </row>
    <row r="5" s="3" customFormat="1" ht="18.1" customHeight="1" spans="1:20">
      <c r="A5" s="6" t="s">
        <v>2</v>
      </c>
      <c r="B5" s="6" t="s">
        <v>3</v>
      </c>
      <c r="C5" s="6" t="s">
        <v>4</v>
      </c>
      <c r="D5" s="6"/>
      <c r="E5" s="6"/>
      <c r="F5" s="6"/>
      <c r="G5" s="6"/>
      <c r="H5" s="6"/>
      <c r="I5" s="6"/>
      <c r="J5" s="36" t="s">
        <v>5</v>
      </c>
      <c r="K5" s="6" t="s">
        <v>6</v>
      </c>
      <c r="L5" s="6" t="s">
        <v>7</v>
      </c>
      <c r="M5" s="6"/>
      <c r="N5" s="6"/>
      <c r="O5" s="6"/>
      <c r="P5" s="6"/>
      <c r="Q5" s="6"/>
      <c r="R5" s="6"/>
      <c r="S5" s="6"/>
      <c r="T5" s="6"/>
    </row>
    <row r="6" s="3" customFormat="1" ht="18.95" customHeight="1" spans="1:20">
      <c r="A6" s="6"/>
      <c r="B6" s="6"/>
      <c r="C6" s="6" t="s">
        <v>8</v>
      </c>
      <c r="D6" s="6" t="s">
        <v>9</v>
      </c>
      <c r="E6" s="6"/>
      <c r="F6" s="6"/>
      <c r="G6" s="6"/>
      <c r="H6" s="6" t="s">
        <v>10</v>
      </c>
      <c r="I6" s="6"/>
      <c r="J6" s="37"/>
      <c r="K6" s="6"/>
      <c r="L6" s="6"/>
      <c r="M6" s="6"/>
      <c r="N6" s="6"/>
      <c r="O6" s="6"/>
      <c r="P6" s="6"/>
      <c r="Q6" s="6"/>
      <c r="R6" s="6"/>
      <c r="S6" s="6"/>
      <c r="T6" s="6"/>
    </row>
    <row r="7" s="3" customFormat="1" ht="48" spans="1:20">
      <c r="A7" s="6"/>
      <c r="B7" s="6"/>
      <c r="C7" s="6"/>
      <c r="D7" s="6" t="s">
        <v>11</v>
      </c>
      <c r="E7" s="6" t="s">
        <v>12</v>
      </c>
      <c r="F7" s="6" t="s">
        <v>13</v>
      </c>
      <c r="G7" s="6" t="s">
        <v>14</v>
      </c>
      <c r="H7" s="6" t="s">
        <v>15</v>
      </c>
      <c r="I7" s="6" t="s">
        <v>16</v>
      </c>
      <c r="J7" s="38"/>
      <c r="K7" s="6"/>
      <c r="L7" s="6" t="s">
        <v>17</v>
      </c>
      <c r="M7" s="6" t="s">
        <v>18</v>
      </c>
      <c r="N7" s="6" t="s">
        <v>19</v>
      </c>
      <c r="O7" s="6" t="s">
        <v>20</v>
      </c>
      <c r="P7" s="6" t="s">
        <v>21</v>
      </c>
      <c r="Q7" s="6" t="s">
        <v>22</v>
      </c>
      <c r="R7" s="6" t="s">
        <v>23</v>
      </c>
      <c r="S7" s="6" t="s">
        <v>24</v>
      </c>
      <c r="T7" s="6" t="s">
        <v>25</v>
      </c>
    </row>
    <row r="8" s="29" customFormat="1" ht="25" customHeight="1" spans="1:20">
      <c r="A8" s="11">
        <v>222001</v>
      </c>
      <c r="B8" s="11" t="s">
        <v>26</v>
      </c>
      <c r="C8" s="33">
        <v>1323.06</v>
      </c>
      <c r="D8" s="33">
        <v>1323.06</v>
      </c>
      <c r="E8" s="33"/>
      <c r="F8" s="33"/>
      <c r="G8" s="33"/>
      <c r="H8" s="33">
        <v>1097.61</v>
      </c>
      <c r="I8" s="33">
        <v>225.45</v>
      </c>
      <c r="J8" s="33" t="s">
        <v>27</v>
      </c>
      <c r="K8" s="11" t="s">
        <v>28</v>
      </c>
      <c r="L8" s="10" t="s">
        <v>29</v>
      </c>
      <c r="M8" s="8" t="s">
        <v>30</v>
      </c>
      <c r="N8" s="8" t="s">
        <v>31</v>
      </c>
      <c r="O8" s="12" t="s">
        <v>32</v>
      </c>
      <c r="P8" s="12">
        <f>C8</f>
        <v>1323.06</v>
      </c>
      <c r="Q8" s="8" t="s">
        <v>33</v>
      </c>
      <c r="R8" s="12" t="s">
        <v>34</v>
      </c>
      <c r="S8" s="12" t="s">
        <v>35</v>
      </c>
      <c r="T8" s="45"/>
    </row>
    <row r="9" s="29" customFormat="1" ht="25" customHeight="1" spans="1:20">
      <c r="A9" s="11"/>
      <c r="B9" s="11"/>
      <c r="C9" s="33"/>
      <c r="D9" s="33"/>
      <c r="E9" s="33"/>
      <c r="F9" s="33"/>
      <c r="G9" s="33"/>
      <c r="H9" s="33"/>
      <c r="I9" s="33"/>
      <c r="J9" s="33"/>
      <c r="K9" s="11"/>
      <c r="L9" s="10"/>
      <c r="M9" s="11" t="s">
        <v>36</v>
      </c>
      <c r="N9" s="12" t="s">
        <v>37</v>
      </c>
      <c r="O9" s="12" t="s">
        <v>38</v>
      </c>
      <c r="P9" s="12">
        <v>0</v>
      </c>
      <c r="Q9" s="46" t="s">
        <v>39</v>
      </c>
      <c r="R9" s="12" t="s">
        <v>40</v>
      </c>
      <c r="S9" s="21" t="s">
        <v>41</v>
      </c>
      <c r="T9" s="45"/>
    </row>
    <row r="10" s="29" customFormat="1" ht="25" customHeight="1" spans="1:20">
      <c r="A10" s="11"/>
      <c r="B10" s="11"/>
      <c r="C10" s="33"/>
      <c r="D10" s="33"/>
      <c r="E10" s="33"/>
      <c r="F10" s="33"/>
      <c r="G10" s="33"/>
      <c r="H10" s="33"/>
      <c r="I10" s="33"/>
      <c r="J10" s="33"/>
      <c r="K10" s="11"/>
      <c r="L10" s="10"/>
      <c r="M10" s="11" t="s">
        <v>42</v>
      </c>
      <c r="N10" s="12" t="s">
        <v>43</v>
      </c>
      <c r="O10" s="12" t="s">
        <v>38</v>
      </c>
      <c r="P10" s="12">
        <v>0</v>
      </c>
      <c r="Q10" s="46" t="s">
        <v>39</v>
      </c>
      <c r="R10" s="12" t="s">
        <v>44</v>
      </c>
      <c r="S10" s="21" t="s">
        <v>45</v>
      </c>
      <c r="T10" s="45"/>
    </row>
    <row r="11" s="29" customFormat="1" ht="25" customHeight="1" spans="1:20">
      <c r="A11" s="11"/>
      <c r="B11" s="11"/>
      <c r="C11" s="33"/>
      <c r="D11" s="33"/>
      <c r="E11" s="33"/>
      <c r="F11" s="33"/>
      <c r="G11" s="33"/>
      <c r="H11" s="33"/>
      <c r="I11" s="33"/>
      <c r="J11" s="33"/>
      <c r="K11" s="11"/>
      <c r="L11" s="39" t="s">
        <v>46</v>
      </c>
      <c r="M11" s="13" t="s">
        <v>47</v>
      </c>
      <c r="N11" s="40" t="s">
        <v>48</v>
      </c>
      <c r="O11" s="12" t="s">
        <v>38</v>
      </c>
      <c r="P11" s="12">
        <v>4</v>
      </c>
      <c r="Q11" s="46" t="s">
        <v>49</v>
      </c>
      <c r="R11" s="22" t="str">
        <f t="shared" ref="R11:R14" si="0">"考核"&amp;N11&amp;"情况"</f>
        <v>考核配备保安人数情况</v>
      </c>
      <c r="S11" s="23" t="s">
        <v>50</v>
      </c>
      <c r="T11" s="45"/>
    </row>
    <row r="12" s="29" customFormat="1" ht="25" customHeight="1" spans="1:20">
      <c r="A12" s="11"/>
      <c r="B12" s="11"/>
      <c r="C12" s="33"/>
      <c r="D12" s="33"/>
      <c r="E12" s="33"/>
      <c r="F12" s="33"/>
      <c r="G12" s="33"/>
      <c r="H12" s="33"/>
      <c r="I12" s="33"/>
      <c r="J12" s="33"/>
      <c r="K12" s="11"/>
      <c r="L12" s="41"/>
      <c r="M12" s="15"/>
      <c r="N12" s="40" t="s">
        <v>51</v>
      </c>
      <c r="O12" s="12" t="s">
        <v>38</v>
      </c>
      <c r="P12" s="12">
        <v>306</v>
      </c>
      <c r="Q12" s="46" t="s">
        <v>49</v>
      </c>
      <c r="R12" s="22" t="str">
        <f t="shared" si="0"/>
        <v>考核投保学生人数情况</v>
      </c>
      <c r="S12" s="23" t="s">
        <v>50</v>
      </c>
      <c r="T12" s="45"/>
    </row>
    <row r="13" s="29" customFormat="1" ht="25" customHeight="1" spans="1:20">
      <c r="A13" s="11"/>
      <c r="B13" s="11"/>
      <c r="C13" s="33"/>
      <c r="D13" s="33"/>
      <c r="E13" s="33"/>
      <c r="F13" s="33"/>
      <c r="G13" s="33"/>
      <c r="H13" s="33"/>
      <c r="I13" s="33"/>
      <c r="J13" s="33"/>
      <c r="K13" s="11"/>
      <c r="L13" s="41"/>
      <c r="M13" s="15"/>
      <c r="N13" s="40" t="s">
        <v>52</v>
      </c>
      <c r="O13" s="12" t="s">
        <v>38</v>
      </c>
      <c r="P13" s="12">
        <v>66</v>
      </c>
      <c r="Q13" s="46" t="s">
        <v>49</v>
      </c>
      <c r="R13" s="22" t="str">
        <f t="shared" si="0"/>
        <v>考核教师特教岗位津贴领取人数情况</v>
      </c>
      <c r="S13" s="23" t="s">
        <v>50</v>
      </c>
      <c r="T13" s="45"/>
    </row>
    <row r="14" s="29" customFormat="1" ht="25" customHeight="1" spans="1:20">
      <c r="A14" s="11"/>
      <c r="B14" s="11"/>
      <c r="C14" s="33"/>
      <c r="D14" s="33"/>
      <c r="E14" s="33"/>
      <c r="F14" s="33"/>
      <c r="G14" s="33"/>
      <c r="H14" s="33"/>
      <c r="I14" s="33"/>
      <c r="J14" s="33"/>
      <c r="K14" s="11"/>
      <c r="L14" s="41"/>
      <c r="M14" s="42"/>
      <c r="N14" s="40" t="s">
        <v>53</v>
      </c>
      <c r="O14" s="12" t="s">
        <v>38</v>
      </c>
      <c r="P14" s="12">
        <v>267</v>
      </c>
      <c r="Q14" s="46" t="s">
        <v>49</v>
      </c>
      <c r="R14" s="22" t="str">
        <f t="shared" si="0"/>
        <v>考核学生生活费补助人数情况</v>
      </c>
      <c r="S14" s="23" t="s">
        <v>50</v>
      </c>
      <c r="T14" s="45"/>
    </row>
    <row r="15" s="29" customFormat="1" ht="25" customHeight="1" spans="1:20">
      <c r="A15" s="11"/>
      <c r="B15" s="11"/>
      <c r="C15" s="33"/>
      <c r="D15" s="33"/>
      <c r="E15" s="33"/>
      <c r="F15" s="33"/>
      <c r="G15" s="33"/>
      <c r="H15" s="33"/>
      <c r="I15" s="33"/>
      <c r="J15" s="33"/>
      <c r="K15" s="11"/>
      <c r="L15" s="41"/>
      <c r="M15" s="8" t="s">
        <v>54</v>
      </c>
      <c r="N15" s="11" t="s">
        <v>55</v>
      </c>
      <c r="O15" s="11" t="s">
        <v>56</v>
      </c>
      <c r="P15" s="11">
        <v>100</v>
      </c>
      <c r="Q15" s="11" t="s">
        <v>39</v>
      </c>
      <c r="R15" s="24" t="s">
        <v>57</v>
      </c>
      <c r="S15" s="24" t="s">
        <v>58</v>
      </c>
      <c r="T15" s="45"/>
    </row>
    <row r="16" s="29" customFormat="1" ht="25" customHeight="1" spans="1:20">
      <c r="A16" s="11"/>
      <c r="B16" s="11"/>
      <c r="C16" s="33"/>
      <c r="D16" s="33"/>
      <c r="E16" s="33"/>
      <c r="F16" s="33"/>
      <c r="G16" s="33"/>
      <c r="H16" s="33"/>
      <c r="I16" s="33"/>
      <c r="J16" s="33"/>
      <c r="K16" s="11"/>
      <c r="L16" s="43"/>
      <c r="M16" s="8" t="s">
        <v>59</v>
      </c>
      <c r="N16" s="8" t="s">
        <v>60</v>
      </c>
      <c r="O16" s="8" t="s">
        <v>61</v>
      </c>
      <c r="P16" s="8" t="s">
        <v>62</v>
      </c>
      <c r="Q16" s="8" t="s">
        <v>63</v>
      </c>
      <c r="R16" s="47" t="s">
        <v>64</v>
      </c>
      <c r="S16" s="47" t="s">
        <v>65</v>
      </c>
      <c r="T16" s="8"/>
    </row>
    <row r="17" s="29" customFormat="1" ht="42" customHeight="1" spans="1:20">
      <c r="A17" s="11"/>
      <c r="B17" s="11"/>
      <c r="C17" s="33"/>
      <c r="D17" s="33"/>
      <c r="E17" s="33"/>
      <c r="F17" s="33"/>
      <c r="G17" s="33"/>
      <c r="H17" s="33"/>
      <c r="I17" s="33"/>
      <c r="J17" s="33"/>
      <c r="K17" s="11"/>
      <c r="L17" s="10" t="s">
        <v>66</v>
      </c>
      <c r="M17" s="8" t="s">
        <v>30</v>
      </c>
      <c r="N17" s="8" t="s">
        <v>67</v>
      </c>
      <c r="O17" s="8" t="s">
        <v>61</v>
      </c>
      <c r="P17" s="8" t="s">
        <v>68</v>
      </c>
      <c r="Q17" s="8" t="s">
        <v>63</v>
      </c>
      <c r="R17" s="47" t="s">
        <v>69</v>
      </c>
      <c r="S17" s="47" t="s">
        <v>70</v>
      </c>
      <c r="T17" s="8"/>
    </row>
    <row r="18" s="29" customFormat="1" ht="25" customHeight="1" spans="1:20">
      <c r="A18" s="11"/>
      <c r="B18" s="11"/>
      <c r="C18" s="33"/>
      <c r="D18" s="33"/>
      <c r="E18" s="33"/>
      <c r="F18" s="33"/>
      <c r="G18" s="33"/>
      <c r="H18" s="33"/>
      <c r="I18" s="33"/>
      <c r="J18" s="33"/>
      <c r="K18" s="11"/>
      <c r="L18" s="10"/>
      <c r="M18" s="8" t="s">
        <v>71</v>
      </c>
      <c r="N18" s="8" t="s">
        <v>72</v>
      </c>
      <c r="O18" s="8" t="s">
        <v>61</v>
      </c>
      <c r="P18" s="8" t="s">
        <v>68</v>
      </c>
      <c r="Q18" s="8" t="s">
        <v>63</v>
      </c>
      <c r="R18" s="47" t="s">
        <v>73</v>
      </c>
      <c r="S18" s="47" t="s">
        <v>74</v>
      </c>
      <c r="T18" s="8"/>
    </row>
    <row r="19" s="29" customFormat="1" ht="25" customHeight="1" spans="1:20">
      <c r="A19" s="11"/>
      <c r="B19" s="11"/>
      <c r="C19" s="33"/>
      <c r="D19" s="33"/>
      <c r="E19" s="33"/>
      <c r="F19" s="33"/>
      <c r="G19" s="33"/>
      <c r="H19" s="33"/>
      <c r="I19" s="33"/>
      <c r="J19" s="33"/>
      <c r="K19" s="11"/>
      <c r="L19" s="10"/>
      <c r="M19" s="8" t="s">
        <v>75</v>
      </c>
      <c r="N19" s="8" t="s">
        <v>76</v>
      </c>
      <c r="O19" s="8" t="s">
        <v>61</v>
      </c>
      <c r="P19" s="8" t="s">
        <v>68</v>
      </c>
      <c r="Q19" s="8" t="s">
        <v>63</v>
      </c>
      <c r="R19" s="47" t="s">
        <v>77</v>
      </c>
      <c r="S19" s="47" t="s">
        <v>70</v>
      </c>
      <c r="T19" s="45"/>
    </row>
    <row r="20" s="29" customFormat="1" ht="25" customHeight="1" spans="1:20">
      <c r="A20" s="11"/>
      <c r="B20" s="11"/>
      <c r="C20" s="33"/>
      <c r="D20" s="33"/>
      <c r="E20" s="33"/>
      <c r="F20" s="33"/>
      <c r="G20" s="33"/>
      <c r="H20" s="33"/>
      <c r="I20" s="33"/>
      <c r="J20" s="33"/>
      <c r="K20" s="11"/>
      <c r="L20" s="10"/>
      <c r="M20" s="8" t="s">
        <v>78</v>
      </c>
      <c r="N20" s="8" t="s">
        <v>79</v>
      </c>
      <c r="O20" s="8" t="s">
        <v>61</v>
      </c>
      <c r="P20" s="8" t="s">
        <v>68</v>
      </c>
      <c r="Q20" s="8" t="s">
        <v>63</v>
      </c>
      <c r="R20" s="47" t="s">
        <v>80</v>
      </c>
      <c r="S20" s="47" t="s">
        <v>74</v>
      </c>
      <c r="T20" s="45"/>
    </row>
    <row r="21" s="29" customFormat="1" ht="25" customHeight="1" spans="1:20">
      <c r="A21" s="11"/>
      <c r="B21" s="11"/>
      <c r="C21" s="33"/>
      <c r="D21" s="33"/>
      <c r="E21" s="33"/>
      <c r="F21" s="33"/>
      <c r="G21" s="33"/>
      <c r="H21" s="33"/>
      <c r="I21" s="33"/>
      <c r="J21" s="33"/>
      <c r="K21" s="11"/>
      <c r="L21" s="10" t="s">
        <v>81</v>
      </c>
      <c r="M21" s="8" t="s">
        <v>82</v>
      </c>
      <c r="N21" s="8" t="s">
        <v>83</v>
      </c>
      <c r="O21" s="8" t="s">
        <v>38</v>
      </c>
      <c r="P21" s="8">
        <v>90</v>
      </c>
      <c r="Q21" s="8" t="s">
        <v>39</v>
      </c>
      <c r="R21" s="22" t="str">
        <f>"考核"&amp;N21&amp;"情况"</f>
        <v>考核师生满意度情况</v>
      </c>
      <c r="S21" s="47" t="s">
        <v>84</v>
      </c>
      <c r="T21" s="45"/>
    </row>
  </sheetData>
  <mergeCells count="27">
    <mergeCell ref="A2:T2"/>
    <mergeCell ref="A3:T3"/>
    <mergeCell ref="R4:T4"/>
    <mergeCell ref="C5:I5"/>
    <mergeCell ref="D6:G6"/>
    <mergeCell ref="H6:I6"/>
    <mergeCell ref="A5:A7"/>
    <mergeCell ref="A8:A21"/>
    <mergeCell ref="B5:B7"/>
    <mergeCell ref="B8:B21"/>
    <mergeCell ref="C6:C7"/>
    <mergeCell ref="C8:C21"/>
    <mergeCell ref="D8:D21"/>
    <mergeCell ref="E8:E21"/>
    <mergeCell ref="F8:F21"/>
    <mergeCell ref="G8:G21"/>
    <mergeCell ref="H8:H21"/>
    <mergeCell ref="I8:I21"/>
    <mergeCell ref="J5:J7"/>
    <mergeCell ref="J8:J21"/>
    <mergeCell ref="K5:K7"/>
    <mergeCell ref="K8:K21"/>
    <mergeCell ref="L8:L10"/>
    <mergeCell ref="L11:L16"/>
    <mergeCell ref="L17:L20"/>
    <mergeCell ref="M11:M14"/>
    <mergeCell ref="L5:T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M18"/>
  <sheetViews>
    <sheetView workbookViewId="0">
      <selection activeCell="H11" sqref="H11"/>
    </sheetView>
  </sheetViews>
  <sheetFormatPr defaultColWidth="9" defaultRowHeight="12"/>
  <cols>
    <col min="1" max="1" width="9" style="1"/>
    <col min="2" max="2" width="10.2583333333333" style="1" customWidth="1"/>
    <col min="3" max="5" width="9" style="1"/>
    <col min="6" max="6" width="15.5416666666667" style="1" customWidth="1"/>
    <col min="7" max="7" width="32.375" style="1" customWidth="1"/>
    <col min="8" max="8" width="9" style="1"/>
    <col min="9" max="9" width="26.0916666666667" style="1" customWidth="1"/>
    <col min="10" max="10" width="36.5416666666667" style="1" customWidth="1"/>
    <col min="11" max="16384" width="9" style="1"/>
  </cols>
  <sheetData>
    <row r="1" s="1" customFormat="1" spans="1:13">
      <c r="A1" s="2"/>
      <c r="B1" s="2"/>
      <c r="C1" s="2"/>
      <c r="D1" s="2"/>
      <c r="E1" s="3"/>
      <c r="F1" s="2"/>
      <c r="G1" s="2"/>
      <c r="H1" s="3"/>
      <c r="I1" s="3"/>
      <c r="J1" s="3"/>
      <c r="K1" s="3"/>
      <c r="L1" s="2"/>
      <c r="M1" s="3"/>
    </row>
    <row r="2" s="1" customFormat="1" spans="1:13">
      <c r="A2" s="4" t="s">
        <v>85</v>
      </c>
      <c r="B2" s="4"/>
      <c r="C2" s="4"/>
      <c r="D2" s="4"/>
      <c r="E2" s="4"/>
      <c r="F2" s="4"/>
      <c r="G2" s="4"/>
      <c r="H2" s="4"/>
      <c r="I2" s="4"/>
      <c r="J2" s="4"/>
      <c r="K2" s="4"/>
      <c r="L2" s="4"/>
      <c r="M2" s="4"/>
    </row>
    <row r="3" s="1" customFormat="1" spans="1:13">
      <c r="A3" s="5" t="s">
        <v>86</v>
      </c>
      <c r="B3" s="5"/>
      <c r="C3" s="5"/>
      <c r="D3" s="5"/>
      <c r="E3" s="5"/>
      <c r="F3" s="5"/>
      <c r="G3" s="5"/>
      <c r="H3" s="5"/>
      <c r="I3" s="5"/>
      <c r="J3" s="5"/>
      <c r="K3" s="5"/>
      <c r="L3" s="5"/>
      <c r="M3" s="5"/>
    </row>
    <row r="4" s="1" customFormat="1" spans="1:13">
      <c r="A4" s="2"/>
      <c r="B4" s="2"/>
      <c r="C4" s="2"/>
      <c r="D4" s="2"/>
      <c r="E4" s="3"/>
      <c r="F4" s="2"/>
      <c r="G4" s="2"/>
      <c r="H4" s="3"/>
      <c r="I4" s="3"/>
      <c r="J4" s="3"/>
      <c r="K4" s="3"/>
      <c r="L4" s="18" t="s">
        <v>1</v>
      </c>
      <c r="M4" s="18"/>
    </row>
    <row r="5" s="1" customFormat="1" ht="25" customHeight="1" spans="1:13">
      <c r="A5" s="6" t="s">
        <v>87</v>
      </c>
      <c r="B5" s="6" t="s">
        <v>88</v>
      </c>
      <c r="C5" s="6" t="s">
        <v>89</v>
      </c>
      <c r="D5" s="6" t="s">
        <v>90</v>
      </c>
      <c r="E5" s="6" t="s">
        <v>91</v>
      </c>
      <c r="F5" s="6"/>
      <c r="G5" s="6"/>
      <c r="H5" s="6"/>
      <c r="I5" s="6"/>
      <c r="J5" s="6"/>
      <c r="K5" s="6"/>
      <c r="L5" s="6"/>
      <c r="M5" s="6"/>
    </row>
    <row r="6" s="1" customFormat="1" ht="32" customHeight="1" spans="1:13">
      <c r="A6" s="7"/>
      <c r="B6" s="7"/>
      <c r="C6" s="7"/>
      <c r="D6" s="7"/>
      <c r="E6" s="7" t="s">
        <v>17</v>
      </c>
      <c r="F6" s="7" t="s">
        <v>18</v>
      </c>
      <c r="G6" s="7" t="s">
        <v>19</v>
      </c>
      <c r="H6" s="7" t="s">
        <v>21</v>
      </c>
      <c r="I6" s="7" t="s">
        <v>92</v>
      </c>
      <c r="J6" s="7" t="s">
        <v>93</v>
      </c>
      <c r="K6" s="7" t="s">
        <v>94</v>
      </c>
      <c r="L6" s="7" t="s">
        <v>20</v>
      </c>
      <c r="M6" s="7" t="s">
        <v>25</v>
      </c>
    </row>
    <row r="7" s="1" customFormat="1" ht="25" customHeight="1" spans="1:13">
      <c r="A7" s="8">
        <v>222001</v>
      </c>
      <c r="B7" s="8" t="s">
        <v>95</v>
      </c>
      <c r="C7" s="9">
        <v>14.49</v>
      </c>
      <c r="D7" s="8" t="s">
        <v>96</v>
      </c>
      <c r="E7" s="10" t="s">
        <v>29</v>
      </c>
      <c r="F7" s="11" t="s">
        <v>97</v>
      </c>
      <c r="G7" s="12" t="str">
        <f>B7</f>
        <v>保安工资</v>
      </c>
      <c r="H7" s="12">
        <f>C7</f>
        <v>14.49</v>
      </c>
      <c r="I7" s="12" t="s">
        <v>98</v>
      </c>
      <c r="J7" s="19" t="s">
        <v>99</v>
      </c>
      <c r="K7" s="12" t="s">
        <v>33</v>
      </c>
      <c r="L7" s="12" t="s">
        <v>32</v>
      </c>
      <c r="M7" s="20"/>
    </row>
    <row r="8" s="1" customFormat="1" ht="25" customHeight="1" spans="1:13">
      <c r="A8" s="8"/>
      <c r="B8" s="8"/>
      <c r="C8" s="9"/>
      <c r="D8" s="8"/>
      <c r="E8" s="10"/>
      <c r="F8" s="11" t="s">
        <v>36</v>
      </c>
      <c r="G8" s="12" t="s">
        <v>37</v>
      </c>
      <c r="H8" s="12">
        <v>0</v>
      </c>
      <c r="I8" s="12" t="s">
        <v>40</v>
      </c>
      <c r="J8" s="21" t="s">
        <v>41</v>
      </c>
      <c r="K8" s="12" t="s">
        <v>39</v>
      </c>
      <c r="L8" s="12" t="s">
        <v>38</v>
      </c>
      <c r="M8" s="20"/>
    </row>
    <row r="9" s="1" customFormat="1" ht="25" customHeight="1" spans="1:13">
      <c r="A9" s="8"/>
      <c r="B9" s="8"/>
      <c r="C9" s="9"/>
      <c r="D9" s="8"/>
      <c r="E9" s="10"/>
      <c r="F9" s="11" t="s">
        <v>42</v>
      </c>
      <c r="G9" s="12" t="s">
        <v>43</v>
      </c>
      <c r="H9" s="12">
        <v>0</v>
      </c>
      <c r="I9" s="12" t="s">
        <v>44</v>
      </c>
      <c r="J9" s="21" t="s">
        <v>45</v>
      </c>
      <c r="K9" s="12" t="s">
        <v>39</v>
      </c>
      <c r="L9" s="12" t="s">
        <v>38</v>
      </c>
      <c r="M9" s="20"/>
    </row>
    <row r="10" s="1" customFormat="1" ht="25" customHeight="1" spans="1:13">
      <c r="A10" s="8"/>
      <c r="B10" s="8"/>
      <c r="C10" s="9"/>
      <c r="D10" s="8"/>
      <c r="E10" s="10" t="s">
        <v>100</v>
      </c>
      <c r="F10" s="11" t="s">
        <v>47</v>
      </c>
      <c r="G10" s="8" t="s">
        <v>48</v>
      </c>
      <c r="H10" s="8">
        <v>4</v>
      </c>
      <c r="I10" s="22" t="str">
        <f t="shared" ref="I10:I12" si="0">"考核"&amp;G10&amp;"情况"</f>
        <v>考核配备保安人数情况</v>
      </c>
      <c r="J10" s="23" t="s">
        <v>101</v>
      </c>
      <c r="K10" s="12" t="s">
        <v>49</v>
      </c>
      <c r="L10" s="12" t="s">
        <v>38</v>
      </c>
      <c r="M10" s="20"/>
    </row>
    <row r="11" s="1" customFormat="1" ht="25" customHeight="1" spans="1:13">
      <c r="A11" s="8"/>
      <c r="B11" s="8"/>
      <c r="C11" s="9"/>
      <c r="D11" s="8"/>
      <c r="E11" s="10"/>
      <c r="F11" s="16" t="s">
        <v>54</v>
      </c>
      <c r="G11" s="28" t="s">
        <v>102</v>
      </c>
      <c r="H11" s="28">
        <v>0</v>
      </c>
      <c r="I11" s="22" t="str">
        <f t="shared" si="0"/>
        <v>考核安全事故发生率情况</v>
      </c>
      <c r="J11" s="24" t="str">
        <f>G11&amp;H11&amp;"%得7.5分，每超出1%，扣5分，扣完为止。"</f>
        <v>安全事故发生率0%得7.5分，每超出1%，扣5分，扣完为止。</v>
      </c>
      <c r="K11" s="12" t="s">
        <v>39</v>
      </c>
      <c r="L11" s="12" t="s">
        <v>32</v>
      </c>
      <c r="M11" s="20"/>
    </row>
    <row r="12" s="1" customFormat="1" ht="25" customHeight="1" spans="1:13">
      <c r="A12" s="8"/>
      <c r="B12" s="8"/>
      <c r="C12" s="9"/>
      <c r="D12" s="8"/>
      <c r="E12" s="10"/>
      <c r="F12" s="27"/>
      <c r="G12" s="12" t="s">
        <v>55</v>
      </c>
      <c r="H12" s="12">
        <v>100</v>
      </c>
      <c r="I12" s="22" t="str">
        <f t="shared" si="0"/>
        <v>考核经费使用合规率情况</v>
      </c>
      <c r="J12" s="24" t="str">
        <f>G12&amp;H12&amp;"%得7.5分，每下降1%，扣0.5分，扣完为止。"</f>
        <v>经费使用合规率100%得7.5分，每下降1%，扣0.5分，扣完为止。</v>
      </c>
      <c r="K12" s="12" t="s">
        <v>39</v>
      </c>
      <c r="L12" s="12" t="s">
        <v>56</v>
      </c>
      <c r="M12" s="25"/>
    </row>
    <row r="13" s="1" customFormat="1" ht="25" customHeight="1" spans="1:13">
      <c r="A13" s="8"/>
      <c r="B13" s="8"/>
      <c r="C13" s="9"/>
      <c r="D13" s="8"/>
      <c r="E13" s="10"/>
      <c r="F13" s="12" t="s">
        <v>59</v>
      </c>
      <c r="G13" s="12" t="s">
        <v>103</v>
      </c>
      <c r="H13" s="12" t="s">
        <v>62</v>
      </c>
      <c r="I13" s="19" t="s">
        <v>104</v>
      </c>
      <c r="J13" s="19" t="s">
        <v>105</v>
      </c>
      <c r="K13" s="12" t="s">
        <v>63</v>
      </c>
      <c r="L13" s="12" t="s">
        <v>61</v>
      </c>
      <c r="M13" s="26"/>
    </row>
    <row r="14" s="1" customFormat="1" ht="25" customHeight="1" spans="1:13">
      <c r="A14" s="8"/>
      <c r="B14" s="8"/>
      <c r="C14" s="9"/>
      <c r="D14" s="8"/>
      <c r="E14" s="10" t="s">
        <v>106</v>
      </c>
      <c r="F14" s="12" t="s">
        <v>30</v>
      </c>
      <c r="G14" s="12" t="s">
        <v>107</v>
      </c>
      <c r="H14" s="12" t="s">
        <v>68</v>
      </c>
      <c r="I14" s="19" t="s">
        <v>69</v>
      </c>
      <c r="J14" s="19" t="s">
        <v>70</v>
      </c>
      <c r="K14" s="12" t="s">
        <v>63</v>
      </c>
      <c r="L14" s="12" t="s">
        <v>61</v>
      </c>
      <c r="M14" s="25"/>
    </row>
    <row r="15" s="1" customFormat="1" ht="25" customHeight="1" spans="1:13">
      <c r="A15" s="8"/>
      <c r="B15" s="8"/>
      <c r="C15" s="9"/>
      <c r="D15" s="8"/>
      <c r="E15" s="10"/>
      <c r="F15" s="12" t="s">
        <v>71</v>
      </c>
      <c r="G15" s="12" t="s">
        <v>108</v>
      </c>
      <c r="H15" s="12" t="s">
        <v>68</v>
      </c>
      <c r="I15" s="19" t="s">
        <v>73</v>
      </c>
      <c r="J15" s="19" t="s">
        <v>74</v>
      </c>
      <c r="K15" s="12" t="s">
        <v>63</v>
      </c>
      <c r="L15" s="12" t="s">
        <v>61</v>
      </c>
      <c r="M15" s="26"/>
    </row>
    <row r="16" s="1" customFormat="1" ht="25" customHeight="1" spans="1:13">
      <c r="A16" s="8"/>
      <c r="B16" s="8"/>
      <c r="C16" s="9"/>
      <c r="D16" s="8"/>
      <c r="E16" s="10"/>
      <c r="F16" s="11" t="s">
        <v>75</v>
      </c>
      <c r="G16" s="12" t="s">
        <v>109</v>
      </c>
      <c r="H16" s="12" t="s">
        <v>68</v>
      </c>
      <c r="I16" s="19" t="s">
        <v>77</v>
      </c>
      <c r="J16" s="19" t="s">
        <v>70</v>
      </c>
      <c r="K16" s="12" t="s">
        <v>63</v>
      </c>
      <c r="L16" s="12" t="s">
        <v>61</v>
      </c>
      <c r="M16" s="20"/>
    </row>
    <row r="17" s="1" customFormat="1" ht="25" customHeight="1" spans="1:13">
      <c r="A17" s="8"/>
      <c r="B17" s="8"/>
      <c r="C17" s="9"/>
      <c r="D17" s="8"/>
      <c r="E17" s="10"/>
      <c r="F17" s="11" t="s">
        <v>78</v>
      </c>
      <c r="G17" s="12" t="s">
        <v>110</v>
      </c>
      <c r="H17" s="12" t="s">
        <v>68</v>
      </c>
      <c r="I17" s="19" t="s">
        <v>80</v>
      </c>
      <c r="J17" s="19" t="s">
        <v>74</v>
      </c>
      <c r="K17" s="12" t="s">
        <v>63</v>
      </c>
      <c r="L17" s="12" t="s">
        <v>61</v>
      </c>
      <c r="M17" s="20"/>
    </row>
    <row r="18" s="1" customFormat="1" ht="25" customHeight="1" spans="1:13">
      <c r="A18" s="8"/>
      <c r="B18" s="8"/>
      <c r="C18" s="9"/>
      <c r="D18" s="8"/>
      <c r="E18" s="10" t="s">
        <v>81</v>
      </c>
      <c r="F18" s="11" t="s">
        <v>82</v>
      </c>
      <c r="G18" s="12" t="s">
        <v>111</v>
      </c>
      <c r="H18" s="12">
        <v>90</v>
      </c>
      <c r="I18" s="22" t="str">
        <f>"考核"&amp;G18&amp;"情况"</f>
        <v>考核保安人员满意度情况</v>
      </c>
      <c r="J18" s="19" t="s">
        <v>112</v>
      </c>
      <c r="K18" s="12" t="s">
        <v>39</v>
      </c>
      <c r="L18" s="12" t="s">
        <v>38</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M18"/>
  <sheetViews>
    <sheetView workbookViewId="0">
      <selection activeCell="G10" sqref="G10:G13"/>
    </sheetView>
  </sheetViews>
  <sheetFormatPr defaultColWidth="9" defaultRowHeight="12"/>
  <cols>
    <col min="1" max="1" width="9" style="1"/>
    <col min="2" max="2" width="10.2583333333333" style="1" customWidth="1"/>
    <col min="3" max="5" width="9" style="1"/>
    <col min="6" max="6" width="15.5416666666667" style="1" customWidth="1"/>
    <col min="7" max="7" width="32.375" style="1" customWidth="1"/>
    <col min="8" max="8" width="9" style="1"/>
    <col min="9" max="9" width="26.0916666666667" style="1" customWidth="1"/>
    <col min="10" max="10" width="36.5416666666667" style="1" customWidth="1"/>
    <col min="11" max="16384" width="9" style="1"/>
  </cols>
  <sheetData>
    <row r="1" s="1" customFormat="1" spans="1:13">
      <c r="A1" s="2"/>
      <c r="B1" s="2"/>
      <c r="C1" s="2"/>
      <c r="D1" s="2"/>
      <c r="E1" s="3"/>
      <c r="F1" s="2"/>
      <c r="G1" s="2"/>
      <c r="H1" s="3"/>
      <c r="I1" s="3"/>
      <c r="J1" s="3"/>
      <c r="K1" s="3"/>
      <c r="L1" s="2"/>
      <c r="M1" s="3"/>
    </row>
    <row r="2" s="1" customFormat="1" spans="1:13">
      <c r="A2" s="4" t="s">
        <v>85</v>
      </c>
      <c r="B2" s="4"/>
      <c r="C2" s="4"/>
      <c r="D2" s="4"/>
      <c r="E2" s="4"/>
      <c r="F2" s="4"/>
      <c r="G2" s="4"/>
      <c r="H2" s="4"/>
      <c r="I2" s="4"/>
      <c r="J2" s="4"/>
      <c r="K2" s="4"/>
      <c r="L2" s="4"/>
      <c r="M2" s="4"/>
    </row>
    <row r="3" s="1" customFormat="1" spans="1:13">
      <c r="A3" s="5" t="s">
        <v>86</v>
      </c>
      <c r="B3" s="5"/>
      <c r="C3" s="5"/>
      <c r="D3" s="5"/>
      <c r="E3" s="5"/>
      <c r="F3" s="5"/>
      <c r="G3" s="5"/>
      <c r="H3" s="5"/>
      <c r="I3" s="5"/>
      <c r="J3" s="5"/>
      <c r="K3" s="5"/>
      <c r="L3" s="5"/>
      <c r="M3" s="5"/>
    </row>
    <row r="4" s="1" customFormat="1" spans="1:13">
      <c r="A4" s="2"/>
      <c r="B4" s="2"/>
      <c r="C4" s="2"/>
      <c r="D4" s="2"/>
      <c r="E4" s="3"/>
      <c r="F4" s="2"/>
      <c r="G4" s="2"/>
      <c r="H4" s="3"/>
      <c r="I4" s="3"/>
      <c r="J4" s="3"/>
      <c r="K4" s="3"/>
      <c r="L4" s="18" t="s">
        <v>1</v>
      </c>
      <c r="M4" s="18"/>
    </row>
    <row r="5" s="1" customFormat="1" ht="25" customHeight="1" spans="1:13">
      <c r="A5" s="6" t="s">
        <v>87</v>
      </c>
      <c r="B5" s="6" t="s">
        <v>88</v>
      </c>
      <c r="C5" s="6" t="s">
        <v>89</v>
      </c>
      <c r="D5" s="6" t="s">
        <v>90</v>
      </c>
      <c r="E5" s="6" t="s">
        <v>91</v>
      </c>
      <c r="F5" s="6"/>
      <c r="G5" s="6"/>
      <c r="H5" s="6"/>
      <c r="I5" s="6"/>
      <c r="J5" s="6"/>
      <c r="K5" s="6"/>
      <c r="L5" s="6"/>
      <c r="M5" s="6"/>
    </row>
    <row r="6" s="1" customFormat="1" ht="32" customHeight="1" spans="1:13">
      <c r="A6" s="7"/>
      <c r="B6" s="7"/>
      <c r="C6" s="7"/>
      <c r="D6" s="7"/>
      <c r="E6" s="7" t="s">
        <v>17</v>
      </c>
      <c r="F6" s="7" t="s">
        <v>18</v>
      </c>
      <c r="G6" s="7" t="s">
        <v>19</v>
      </c>
      <c r="H6" s="7" t="s">
        <v>21</v>
      </c>
      <c r="I6" s="7" t="s">
        <v>92</v>
      </c>
      <c r="J6" s="7" t="s">
        <v>93</v>
      </c>
      <c r="K6" s="7" t="s">
        <v>94</v>
      </c>
      <c r="L6" s="7" t="s">
        <v>20</v>
      </c>
      <c r="M6" s="7" t="s">
        <v>25</v>
      </c>
    </row>
    <row r="7" s="1" customFormat="1" ht="25" customHeight="1" spans="1:13">
      <c r="A7" s="8">
        <v>222001</v>
      </c>
      <c r="B7" s="8" t="s">
        <v>113</v>
      </c>
      <c r="C7" s="9">
        <v>0.46</v>
      </c>
      <c r="D7" s="8" t="s">
        <v>114</v>
      </c>
      <c r="E7" s="10" t="s">
        <v>29</v>
      </c>
      <c r="F7" s="11" t="s">
        <v>97</v>
      </c>
      <c r="G7" s="12" t="str">
        <f>B7</f>
        <v>校方责任险</v>
      </c>
      <c r="H7" s="12">
        <f>C7</f>
        <v>0.46</v>
      </c>
      <c r="I7" s="12" t="s">
        <v>98</v>
      </c>
      <c r="J7" s="19" t="s">
        <v>99</v>
      </c>
      <c r="K7" s="12" t="s">
        <v>33</v>
      </c>
      <c r="L7" s="12" t="s">
        <v>32</v>
      </c>
      <c r="M7" s="20"/>
    </row>
    <row r="8" s="1" customFormat="1" ht="25" customHeight="1" spans="1:13">
      <c r="A8" s="8"/>
      <c r="B8" s="8"/>
      <c r="C8" s="9"/>
      <c r="D8" s="8"/>
      <c r="E8" s="10"/>
      <c r="F8" s="11" t="s">
        <v>36</v>
      </c>
      <c r="G8" s="12" t="s">
        <v>37</v>
      </c>
      <c r="H8" s="12">
        <v>0</v>
      </c>
      <c r="I8" s="12" t="s">
        <v>40</v>
      </c>
      <c r="J8" s="21" t="s">
        <v>41</v>
      </c>
      <c r="K8" s="12" t="s">
        <v>39</v>
      </c>
      <c r="L8" s="12" t="s">
        <v>38</v>
      </c>
      <c r="M8" s="20"/>
    </row>
    <row r="9" s="1" customFormat="1" ht="25" customHeight="1" spans="1:13">
      <c r="A9" s="8"/>
      <c r="B9" s="8"/>
      <c r="C9" s="9"/>
      <c r="D9" s="8"/>
      <c r="E9" s="10"/>
      <c r="F9" s="11" t="s">
        <v>42</v>
      </c>
      <c r="G9" s="12" t="s">
        <v>43</v>
      </c>
      <c r="H9" s="12">
        <v>0</v>
      </c>
      <c r="I9" s="12" t="s">
        <v>44</v>
      </c>
      <c r="J9" s="21" t="s">
        <v>45</v>
      </c>
      <c r="K9" s="12" t="s">
        <v>39</v>
      </c>
      <c r="L9" s="12" t="s">
        <v>38</v>
      </c>
      <c r="M9" s="20"/>
    </row>
    <row r="10" s="1" customFormat="1" ht="25" customHeight="1" spans="1:13">
      <c r="A10" s="8"/>
      <c r="B10" s="8"/>
      <c r="C10" s="9"/>
      <c r="D10" s="8"/>
      <c r="E10" s="10" t="s">
        <v>100</v>
      </c>
      <c r="F10" s="11" t="s">
        <v>47</v>
      </c>
      <c r="G10" s="8" t="s">
        <v>51</v>
      </c>
      <c r="H10" s="14">
        <v>306</v>
      </c>
      <c r="I10" s="22" t="str">
        <f t="shared" ref="I10:I12" si="0">"考核"&amp;G10&amp;"情况"</f>
        <v>考核投保学生人数情况</v>
      </c>
      <c r="J10" s="23" t="s">
        <v>101</v>
      </c>
      <c r="K10" s="12" t="s">
        <v>49</v>
      </c>
      <c r="L10" s="12" t="s">
        <v>38</v>
      </c>
      <c r="M10" s="20"/>
    </row>
    <row r="11" s="1" customFormat="1" ht="25" customHeight="1" spans="1:13">
      <c r="A11" s="8"/>
      <c r="B11" s="8"/>
      <c r="C11" s="9"/>
      <c r="D11" s="8"/>
      <c r="E11" s="10"/>
      <c r="F11" s="16" t="s">
        <v>54</v>
      </c>
      <c r="G11" s="8" t="s">
        <v>115</v>
      </c>
      <c r="H11" s="8">
        <v>100</v>
      </c>
      <c r="I11" s="22" t="str">
        <f t="shared" si="0"/>
        <v>考核校园安全事故保险赔付率情况</v>
      </c>
      <c r="J11" s="24" t="str">
        <f>G11&amp;H11&amp;"%得7.5分，每下降1%，扣5分，扣完为止。"</f>
        <v>校园安全事故保险赔付率100%得7.5分，每下降1%，扣5分，扣完为止。</v>
      </c>
      <c r="K11" s="12" t="s">
        <v>39</v>
      </c>
      <c r="L11" s="12" t="s">
        <v>56</v>
      </c>
      <c r="M11" s="20"/>
    </row>
    <row r="12" s="1" customFormat="1" ht="25" customHeight="1" spans="1:13">
      <c r="A12" s="8"/>
      <c r="B12" s="8"/>
      <c r="C12" s="9"/>
      <c r="D12" s="8"/>
      <c r="E12" s="10"/>
      <c r="F12" s="27"/>
      <c r="G12" s="12" t="s">
        <v>55</v>
      </c>
      <c r="H12" s="12">
        <v>100</v>
      </c>
      <c r="I12" s="22" t="str">
        <f t="shared" si="0"/>
        <v>考核经费使用合规率情况</v>
      </c>
      <c r="J12" s="24" t="str">
        <f>G12&amp;H12&amp;"%得7.5分，每下降1%，扣0.5分，扣完为止。"</f>
        <v>经费使用合规率100%得7.5分，每下降1%，扣0.5分，扣完为止。</v>
      </c>
      <c r="K12" s="12" t="s">
        <v>39</v>
      </c>
      <c r="L12" s="12" t="s">
        <v>56</v>
      </c>
      <c r="M12" s="25"/>
    </row>
    <row r="13" s="1" customFormat="1" ht="25" customHeight="1" spans="1:13">
      <c r="A13" s="8"/>
      <c r="B13" s="8"/>
      <c r="C13" s="9"/>
      <c r="D13" s="8"/>
      <c r="E13" s="10"/>
      <c r="F13" s="12" t="s">
        <v>59</v>
      </c>
      <c r="G13" s="12" t="s">
        <v>103</v>
      </c>
      <c r="H13" s="12" t="s">
        <v>62</v>
      </c>
      <c r="I13" s="19" t="s">
        <v>104</v>
      </c>
      <c r="J13" s="19" t="s">
        <v>105</v>
      </c>
      <c r="K13" s="12" t="s">
        <v>63</v>
      </c>
      <c r="L13" s="12" t="s">
        <v>61</v>
      </c>
      <c r="M13" s="26"/>
    </row>
    <row r="14" s="1" customFormat="1" ht="25" customHeight="1" spans="1:13">
      <c r="A14" s="8"/>
      <c r="B14" s="8"/>
      <c r="C14" s="9"/>
      <c r="D14" s="8"/>
      <c r="E14" s="10" t="s">
        <v>106</v>
      </c>
      <c r="F14" s="12" t="s">
        <v>30</v>
      </c>
      <c r="G14" s="12" t="s">
        <v>116</v>
      </c>
      <c r="H14" s="12" t="s">
        <v>68</v>
      </c>
      <c r="I14" s="19" t="s">
        <v>69</v>
      </c>
      <c r="J14" s="19" t="s">
        <v>70</v>
      </c>
      <c r="K14" s="12" t="s">
        <v>63</v>
      </c>
      <c r="L14" s="12" t="s">
        <v>61</v>
      </c>
      <c r="M14" s="25"/>
    </row>
    <row r="15" s="1" customFormat="1" ht="25" customHeight="1" spans="1:13">
      <c r="A15" s="8"/>
      <c r="B15" s="8"/>
      <c r="C15" s="9"/>
      <c r="D15" s="8"/>
      <c r="E15" s="10"/>
      <c r="F15" s="12" t="s">
        <v>71</v>
      </c>
      <c r="G15" s="17" t="s">
        <v>117</v>
      </c>
      <c r="H15" s="12" t="s">
        <v>68</v>
      </c>
      <c r="I15" s="19" t="s">
        <v>73</v>
      </c>
      <c r="J15" s="19" t="s">
        <v>74</v>
      </c>
      <c r="K15" s="12" t="s">
        <v>63</v>
      </c>
      <c r="L15" s="12" t="s">
        <v>61</v>
      </c>
      <c r="M15" s="26"/>
    </row>
    <row r="16" s="1" customFormat="1" ht="25" customHeight="1" spans="1:13">
      <c r="A16" s="8"/>
      <c r="B16" s="8"/>
      <c r="C16" s="9"/>
      <c r="D16" s="8"/>
      <c r="E16" s="10"/>
      <c r="F16" s="11" t="s">
        <v>75</v>
      </c>
      <c r="G16" s="12" t="s">
        <v>118</v>
      </c>
      <c r="H16" s="12" t="s">
        <v>68</v>
      </c>
      <c r="I16" s="19" t="s">
        <v>77</v>
      </c>
      <c r="J16" s="19" t="s">
        <v>119</v>
      </c>
      <c r="K16" s="12" t="s">
        <v>63</v>
      </c>
      <c r="L16" s="12" t="s">
        <v>61</v>
      </c>
      <c r="M16" s="20"/>
    </row>
    <row r="17" s="1" customFormat="1" ht="25" customHeight="1" spans="1:13">
      <c r="A17" s="8"/>
      <c r="B17" s="8"/>
      <c r="C17" s="9"/>
      <c r="D17" s="8"/>
      <c r="E17" s="10"/>
      <c r="F17" s="11" t="s">
        <v>78</v>
      </c>
      <c r="G17" s="12" t="s">
        <v>120</v>
      </c>
      <c r="H17" s="12" t="s">
        <v>68</v>
      </c>
      <c r="I17" s="19" t="s">
        <v>80</v>
      </c>
      <c r="J17" s="19" t="s">
        <v>74</v>
      </c>
      <c r="K17" s="12" t="s">
        <v>63</v>
      </c>
      <c r="L17" s="12" t="s">
        <v>61</v>
      </c>
      <c r="M17" s="20"/>
    </row>
    <row r="18" s="1" customFormat="1" ht="25" customHeight="1" spans="1:13">
      <c r="A18" s="8"/>
      <c r="B18" s="8"/>
      <c r="C18" s="9"/>
      <c r="D18" s="8"/>
      <c r="E18" s="10" t="s">
        <v>81</v>
      </c>
      <c r="F18" s="11" t="s">
        <v>82</v>
      </c>
      <c r="G18" s="12" t="s">
        <v>121</v>
      </c>
      <c r="H18" s="12">
        <v>90</v>
      </c>
      <c r="I18" s="22" t="str">
        <f>"考核"&amp;G18&amp;"情况"</f>
        <v>考核学生满意度情况</v>
      </c>
      <c r="J18" s="19" t="s">
        <v>112</v>
      </c>
      <c r="K18" s="12" t="s">
        <v>39</v>
      </c>
      <c r="L18" s="12" t="s">
        <v>38</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M18"/>
  <sheetViews>
    <sheetView workbookViewId="0">
      <selection activeCell="G10" sqref="G10:G13"/>
    </sheetView>
  </sheetViews>
  <sheetFormatPr defaultColWidth="9" defaultRowHeight="12"/>
  <cols>
    <col min="1" max="1" width="9" style="1"/>
    <col min="2" max="2" width="10.2583333333333" style="1" customWidth="1"/>
    <col min="3" max="5" width="9" style="1"/>
    <col min="6" max="6" width="15.5416666666667" style="1" customWidth="1"/>
    <col min="7" max="7" width="32.375" style="1" customWidth="1"/>
    <col min="8" max="8" width="9" style="1"/>
    <col min="9" max="9" width="26.0916666666667" style="1" customWidth="1"/>
    <col min="10" max="10" width="36.5416666666667" style="1" customWidth="1"/>
    <col min="11" max="16384" width="9" style="1"/>
  </cols>
  <sheetData>
    <row r="1" s="1" customFormat="1" spans="1:13">
      <c r="A1" s="2"/>
      <c r="B1" s="2"/>
      <c r="C1" s="2"/>
      <c r="D1" s="2"/>
      <c r="E1" s="3"/>
      <c r="F1" s="2"/>
      <c r="G1" s="2"/>
      <c r="H1" s="3"/>
      <c r="I1" s="3"/>
      <c r="J1" s="3"/>
      <c r="K1" s="3"/>
      <c r="L1" s="2"/>
      <c r="M1" s="3"/>
    </row>
    <row r="2" s="1" customFormat="1" spans="1:13">
      <c r="A2" s="4" t="s">
        <v>85</v>
      </c>
      <c r="B2" s="4"/>
      <c r="C2" s="4"/>
      <c r="D2" s="4"/>
      <c r="E2" s="4"/>
      <c r="F2" s="4"/>
      <c r="G2" s="4"/>
      <c r="H2" s="4"/>
      <c r="I2" s="4"/>
      <c r="J2" s="4"/>
      <c r="K2" s="4"/>
      <c r="L2" s="4"/>
      <c r="M2" s="4"/>
    </row>
    <row r="3" s="1" customFormat="1" spans="1:13">
      <c r="A3" s="5" t="s">
        <v>86</v>
      </c>
      <c r="B3" s="5"/>
      <c r="C3" s="5"/>
      <c r="D3" s="5"/>
      <c r="E3" s="5"/>
      <c r="F3" s="5"/>
      <c r="G3" s="5"/>
      <c r="H3" s="5"/>
      <c r="I3" s="5"/>
      <c r="J3" s="5"/>
      <c r="K3" s="5"/>
      <c r="L3" s="5"/>
      <c r="M3" s="5"/>
    </row>
    <row r="4" s="1" customFormat="1" spans="1:13">
      <c r="A4" s="2"/>
      <c r="B4" s="2"/>
      <c r="C4" s="2"/>
      <c r="D4" s="2"/>
      <c r="E4" s="3"/>
      <c r="F4" s="2"/>
      <c r="G4" s="2"/>
      <c r="H4" s="3"/>
      <c r="I4" s="3"/>
      <c r="J4" s="3"/>
      <c r="K4" s="3"/>
      <c r="L4" s="18" t="s">
        <v>1</v>
      </c>
      <c r="M4" s="18"/>
    </row>
    <row r="5" s="1" customFormat="1" ht="25" customHeight="1" spans="1:13">
      <c r="A5" s="6" t="s">
        <v>87</v>
      </c>
      <c r="B5" s="6" t="s">
        <v>88</v>
      </c>
      <c r="C5" s="6" t="s">
        <v>89</v>
      </c>
      <c r="D5" s="6" t="s">
        <v>90</v>
      </c>
      <c r="E5" s="6" t="s">
        <v>91</v>
      </c>
      <c r="F5" s="6"/>
      <c r="G5" s="6"/>
      <c r="H5" s="6"/>
      <c r="I5" s="6"/>
      <c r="J5" s="6"/>
      <c r="K5" s="6"/>
      <c r="L5" s="6"/>
      <c r="M5" s="6"/>
    </row>
    <row r="6" s="1" customFormat="1" ht="32" customHeight="1" spans="1:13">
      <c r="A6" s="7"/>
      <c r="B6" s="7"/>
      <c r="C6" s="7"/>
      <c r="D6" s="7"/>
      <c r="E6" s="7" t="s">
        <v>17</v>
      </c>
      <c r="F6" s="7" t="s">
        <v>18</v>
      </c>
      <c r="G6" s="7" t="s">
        <v>19</v>
      </c>
      <c r="H6" s="7" t="s">
        <v>21</v>
      </c>
      <c r="I6" s="7" t="s">
        <v>92</v>
      </c>
      <c r="J6" s="7" t="s">
        <v>93</v>
      </c>
      <c r="K6" s="7" t="s">
        <v>94</v>
      </c>
      <c r="L6" s="7" t="s">
        <v>20</v>
      </c>
      <c r="M6" s="7" t="s">
        <v>25</v>
      </c>
    </row>
    <row r="7" s="1" customFormat="1" ht="25" customHeight="1" spans="1:13">
      <c r="A7" s="8">
        <v>222001</v>
      </c>
      <c r="B7" s="8" t="s">
        <v>122</v>
      </c>
      <c r="C7" s="9">
        <v>90.5</v>
      </c>
      <c r="D7" s="8" t="s">
        <v>123</v>
      </c>
      <c r="E7" s="10" t="s">
        <v>29</v>
      </c>
      <c r="F7" s="11" t="s">
        <v>97</v>
      </c>
      <c r="G7" s="12" t="str">
        <f>B7</f>
        <v>教师特教岗位津贴</v>
      </c>
      <c r="H7" s="12">
        <f>C7</f>
        <v>90.5</v>
      </c>
      <c r="I7" s="12" t="s">
        <v>98</v>
      </c>
      <c r="J7" s="19" t="s">
        <v>99</v>
      </c>
      <c r="K7" s="12" t="s">
        <v>33</v>
      </c>
      <c r="L7" s="12" t="s">
        <v>32</v>
      </c>
      <c r="M7" s="20"/>
    </row>
    <row r="8" s="1" customFormat="1" ht="25" customHeight="1" spans="1:13">
      <c r="A8" s="8"/>
      <c r="B8" s="8"/>
      <c r="C8" s="9"/>
      <c r="D8" s="8"/>
      <c r="E8" s="10"/>
      <c r="F8" s="11" t="s">
        <v>36</v>
      </c>
      <c r="G8" s="12" t="s">
        <v>37</v>
      </c>
      <c r="H8" s="12">
        <v>0</v>
      </c>
      <c r="I8" s="12" t="s">
        <v>40</v>
      </c>
      <c r="J8" s="21" t="s">
        <v>41</v>
      </c>
      <c r="K8" s="12" t="s">
        <v>39</v>
      </c>
      <c r="L8" s="12" t="s">
        <v>38</v>
      </c>
      <c r="M8" s="20"/>
    </row>
    <row r="9" s="1" customFormat="1" ht="25" customHeight="1" spans="1:13">
      <c r="A9" s="8"/>
      <c r="B9" s="8"/>
      <c r="C9" s="9"/>
      <c r="D9" s="8"/>
      <c r="E9" s="10"/>
      <c r="F9" s="11" t="s">
        <v>42</v>
      </c>
      <c r="G9" s="12" t="s">
        <v>43</v>
      </c>
      <c r="H9" s="12">
        <v>0</v>
      </c>
      <c r="I9" s="12" t="s">
        <v>44</v>
      </c>
      <c r="J9" s="21" t="s">
        <v>45</v>
      </c>
      <c r="K9" s="12" t="s">
        <v>39</v>
      </c>
      <c r="L9" s="12" t="s">
        <v>38</v>
      </c>
      <c r="M9" s="20"/>
    </row>
    <row r="10" s="1" customFormat="1" ht="25" customHeight="1" spans="1:13">
      <c r="A10" s="8"/>
      <c r="B10" s="8"/>
      <c r="C10" s="9"/>
      <c r="D10" s="8"/>
      <c r="E10" s="10" t="s">
        <v>100</v>
      </c>
      <c r="F10" s="13" t="s">
        <v>47</v>
      </c>
      <c r="G10" s="8" t="s">
        <v>52</v>
      </c>
      <c r="H10" s="14">
        <v>66</v>
      </c>
      <c r="I10" s="22" t="str">
        <f t="shared" ref="I10:I12" si="0">"考核"&amp;G10&amp;"情况"</f>
        <v>考核教师特教岗位津贴领取人数情况</v>
      </c>
      <c r="J10" s="23" t="s">
        <v>101</v>
      </c>
      <c r="K10" s="12" t="s">
        <v>49</v>
      </c>
      <c r="L10" s="12" t="s">
        <v>38</v>
      </c>
      <c r="M10" s="20"/>
    </row>
    <row r="11" s="1" customFormat="1" ht="25" customHeight="1" spans="1:13">
      <c r="A11" s="8"/>
      <c r="B11" s="8"/>
      <c r="C11" s="9"/>
      <c r="D11" s="8"/>
      <c r="E11" s="10"/>
      <c r="F11" s="15"/>
      <c r="G11" s="8" t="s">
        <v>124</v>
      </c>
      <c r="H11" s="8">
        <v>70</v>
      </c>
      <c r="I11" s="22" t="str">
        <f t="shared" si="0"/>
        <v>考核教师人数情况</v>
      </c>
      <c r="J11" s="23" t="s">
        <v>101</v>
      </c>
      <c r="K11" s="12" t="s">
        <v>49</v>
      </c>
      <c r="L11" s="12" t="s">
        <v>38</v>
      </c>
      <c r="M11" s="20"/>
    </row>
    <row r="12" s="1" customFormat="1" ht="25" customHeight="1" spans="1:13">
      <c r="A12" s="8"/>
      <c r="B12" s="8"/>
      <c r="C12" s="9"/>
      <c r="D12" s="8"/>
      <c r="E12" s="10"/>
      <c r="F12" s="16" t="s">
        <v>54</v>
      </c>
      <c r="G12" s="12" t="s">
        <v>55</v>
      </c>
      <c r="H12" s="12">
        <v>100</v>
      </c>
      <c r="I12" s="22" t="str">
        <f t="shared" si="0"/>
        <v>考核经费使用合规率情况</v>
      </c>
      <c r="J12" s="24" t="str">
        <f>G12&amp;H12&amp;"%得7.5分，每下降1%，扣0.5分，扣完为止。"</f>
        <v>经费使用合规率100%得7.5分，每下降1%，扣0.5分，扣完为止。</v>
      </c>
      <c r="K12" s="12" t="s">
        <v>39</v>
      </c>
      <c r="L12" s="12" t="s">
        <v>56</v>
      </c>
      <c r="M12" s="25"/>
    </row>
    <row r="13" s="1" customFormat="1" ht="25" customHeight="1" spans="1:13">
      <c r="A13" s="8"/>
      <c r="B13" s="8"/>
      <c r="C13" s="9"/>
      <c r="D13" s="8"/>
      <c r="E13" s="10"/>
      <c r="F13" s="12" t="s">
        <v>59</v>
      </c>
      <c r="G13" s="12" t="s">
        <v>103</v>
      </c>
      <c r="H13" s="12" t="s">
        <v>62</v>
      </c>
      <c r="I13" s="19" t="s">
        <v>104</v>
      </c>
      <c r="J13" s="19" t="s">
        <v>105</v>
      </c>
      <c r="K13" s="12" t="s">
        <v>63</v>
      </c>
      <c r="L13" s="12" t="s">
        <v>61</v>
      </c>
      <c r="M13" s="26"/>
    </row>
    <row r="14" s="1" customFormat="1" ht="25" customHeight="1" spans="1:13">
      <c r="A14" s="8"/>
      <c r="B14" s="8"/>
      <c r="C14" s="9"/>
      <c r="D14" s="8"/>
      <c r="E14" s="10" t="s">
        <v>106</v>
      </c>
      <c r="F14" s="12" t="s">
        <v>30</v>
      </c>
      <c r="G14" s="12" t="s">
        <v>125</v>
      </c>
      <c r="H14" s="12" t="s">
        <v>68</v>
      </c>
      <c r="I14" s="19" t="s">
        <v>69</v>
      </c>
      <c r="J14" s="19" t="s">
        <v>70</v>
      </c>
      <c r="K14" s="12" t="s">
        <v>63</v>
      </c>
      <c r="L14" s="12" t="s">
        <v>61</v>
      </c>
      <c r="M14" s="25"/>
    </row>
    <row r="15" s="1" customFormat="1" ht="25" customHeight="1" spans="1:13">
      <c r="A15" s="8"/>
      <c r="B15" s="8"/>
      <c r="C15" s="9"/>
      <c r="D15" s="8"/>
      <c r="E15" s="10"/>
      <c r="F15" s="12" t="s">
        <v>71</v>
      </c>
      <c r="G15" s="17" t="s">
        <v>126</v>
      </c>
      <c r="H15" s="12" t="s">
        <v>68</v>
      </c>
      <c r="I15" s="19" t="s">
        <v>73</v>
      </c>
      <c r="J15" s="19" t="s">
        <v>74</v>
      </c>
      <c r="K15" s="12" t="s">
        <v>63</v>
      </c>
      <c r="L15" s="12" t="s">
        <v>61</v>
      </c>
      <c r="M15" s="26"/>
    </row>
    <row r="16" s="1" customFormat="1" ht="25" customHeight="1" spans="1:13">
      <c r="A16" s="8"/>
      <c r="B16" s="8"/>
      <c r="C16" s="9"/>
      <c r="D16" s="8"/>
      <c r="E16" s="10"/>
      <c r="F16" s="11" t="s">
        <v>75</v>
      </c>
      <c r="G16" s="12" t="s">
        <v>118</v>
      </c>
      <c r="H16" s="12" t="s">
        <v>68</v>
      </c>
      <c r="I16" s="19" t="s">
        <v>77</v>
      </c>
      <c r="J16" s="19" t="s">
        <v>119</v>
      </c>
      <c r="K16" s="12" t="s">
        <v>63</v>
      </c>
      <c r="L16" s="12" t="s">
        <v>61</v>
      </c>
      <c r="M16" s="20"/>
    </row>
    <row r="17" s="1" customFormat="1" ht="25" customHeight="1" spans="1:13">
      <c r="A17" s="8"/>
      <c r="B17" s="8"/>
      <c r="C17" s="9"/>
      <c r="D17" s="8"/>
      <c r="E17" s="10"/>
      <c r="F17" s="11" t="s">
        <v>78</v>
      </c>
      <c r="G17" s="12" t="s">
        <v>127</v>
      </c>
      <c r="H17" s="12" t="s">
        <v>68</v>
      </c>
      <c r="I17" s="19" t="s">
        <v>80</v>
      </c>
      <c r="J17" s="19" t="s">
        <v>74</v>
      </c>
      <c r="K17" s="12" t="s">
        <v>63</v>
      </c>
      <c r="L17" s="12" t="s">
        <v>61</v>
      </c>
      <c r="M17" s="20"/>
    </row>
    <row r="18" s="1" customFormat="1" ht="25" customHeight="1" spans="1:13">
      <c r="A18" s="8"/>
      <c r="B18" s="8"/>
      <c r="C18" s="9"/>
      <c r="D18" s="8"/>
      <c r="E18" s="10" t="s">
        <v>81</v>
      </c>
      <c r="F18" s="11" t="s">
        <v>82</v>
      </c>
      <c r="G18" s="12" t="s">
        <v>128</v>
      </c>
      <c r="H18" s="12">
        <v>90</v>
      </c>
      <c r="I18" s="22" t="str">
        <f>"考核"&amp;G18&amp;"情况"</f>
        <v>考核教师满意度情况</v>
      </c>
      <c r="J18" s="19" t="s">
        <v>112</v>
      </c>
      <c r="K18" s="12" t="s">
        <v>39</v>
      </c>
      <c r="L18" s="12" t="s">
        <v>38</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M18"/>
  <sheetViews>
    <sheetView workbookViewId="0">
      <selection activeCell="G10" sqref="G10:G13"/>
    </sheetView>
  </sheetViews>
  <sheetFormatPr defaultColWidth="9" defaultRowHeight="12"/>
  <cols>
    <col min="1" max="1" width="9" style="1"/>
    <col min="2" max="2" width="10.2583333333333" style="1" customWidth="1"/>
    <col min="3" max="5" width="9" style="1"/>
    <col min="6" max="6" width="15.5416666666667" style="1" customWidth="1"/>
    <col min="7" max="7" width="32.375" style="1" customWidth="1"/>
    <col min="8" max="8" width="9" style="1"/>
    <col min="9" max="9" width="26.0916666666667" style="1" customWidth="1"/>
    <col min="10" max="10" width="36.5416666666667" style="1" customWidth="1"/>
    <col min="11" max="16384" width="9" style="1"/>
  </cols>
  <sheetData>
    <row r="1" s="1" customFormat="1" spans="1:13">
      <c r="A1" s="2"/>
      <c r="B1" s="2"/>
      <c r="C1" s="2"/>
      <c r="D1" s="2"/>
      <c r="E1" s="3"/>
      <c r="F1" s="2"/>
      <c r="G1" s="2"/>
      <c r="H1" s="3"/>
      <c r="I1" s="3"/>
      <c r="J1" s="3"/>
      <c r="K1" s="3"/>
      <c r="L1" s="2"/>
      <c r="M1" s="3"/>
    </row>
    <row r="2" s="1" customFormat="1" spans="1:13">
      <c r="A2" s="4" t="s">
        <v>85</v>
      </c>
      <c r="B2" s="4"/>
      <c r="C2" s="4"/>
      <c r="D2" s="4"/>
      <c r="E2" s="4"/>
      <c r="F2" s="4"/>
      <c r="G2" s="4"/>
      <c r="H2" s="4"/>
      <c r="I2" s="4"/>
      <c r="J2" s="4"/>
      <c r="K2" s="4"/>
      <c r="L2" s="4"/>
      <c r="M2" s="4"/>
    </row>
    <row r="3" s="1" customFormat="1" spans="1:13">
      <c r="A3" s="5" t="s">
        <v>86</v>
      </c>
      <c r="B3" s="5"/>
      <c r="C3" s="5"/>
      <c r="D3" s="5"/>
      <c r="E3" s="5"/>
      <c r="F3" s="5"/>
      <c r="G3" s="5"/>
      <c r="H3" s="5"/>
      <c r="I3" s="5"/>
      <c r="J3" s="5"/>
      <c r="K3" s="5"/>
      <c r="L3" s="5"/>
      <c r="M3" s="5"/>
    </row>
    <row r="4" s="1" customFormat="1" spans="1:13">
      <c r="A4" s="2"/>
      <c r="B4" s="2"/>
      <c r="C4" s="2"/>
      <c r="D4" s="2"/>
      <c r="E4" s="3"/>
      <c r="F4" s="2"/>
      <c r="G4" s="2"/>
      <c r="H4" s="3"/>
      <c r="I4" s="3"/>
      <c r="J4" s="3"/>
      <c r="K4" s="3"/>
      <c r="L4" s="18" t="s">
        <v>1</v>
      </c>
      <c r="M4" s="18"/>
    </row>
    <row r="5" s="1" customFormat="1" ht="25" customHeight="1" spans="1:13">
      <c r="A5" s="6" t="s">
        <v>87</v>
      </c>
      <c r="B5" s="6" t="s">
        <v>88</v>
      </c>
      <c r="C5" s="6" t="s">
        <v>89</v>
      </c>
      <c r="D5" s="6" t="s">
        <v>90</v>
      </c>
      <c r="E5" s="6" t="s">
        <v>91</v>
      </c>
      <c r="F5" s="6"/>
      <c r="G5" s="6"/>
      <c r="H5" s="6"/>
      <c r="I5" s="6"/>
      <c r="J5" s="6"/>
      <c r="K5" s="6"/>
      <c r="L5" s="6"/>
      <c r="M5" s="6"/>
    </row>
    <row r="6" s="1" customFormat="1" ht="32" customHeight="1" spans="1:13">
      <c r="A6" s="7"/>
      <c r="B6" s="7"/>
      <c r="C6" s="7"/>
      <c r="D6" s="7"/>
      <c r="E6" s="7" t="s">
        <v>17</v>
      </c>
      <c r="F6" s="7" t="s">
        <v>18</v>
      </c>
      <c r="G6" s="7" t="s">
        <v>19</v>
      </c>
      <c r="H6" s="7" t="s">
        <v>21</v>
      </c>
      <c r="I6" s="7" t="s">
        <v>92</v>
      </c>
      <c r="J6" s="7" t="s">
        <v>93</v>
      </c>
      <c r="K6" s="7" t="s">
        <v>94</v>
      </c>
      <c r="L6" s="7" t="s">
        <v>20</v>
      </c>
      <c r="M6" s="7" t="s">
        <v>25</v>
      </c>
    </row>
    <row r="7" s="1" customFormat="1" ht="25" customHeight="1" spans="1:13">
      <c r="A7" s="8">
        <v>222001</v>
      </c>
      <c r="B7" s="8" t="s">
        <v>129</v>
      </c>
      <c r="C7" s="9">
        <v>120</v>
      </c>
      <c r="D7" s="8" t="s">
        <v>130</v>
      </c>
      <c r="E7" s="10" t="s">
        <v>29</v>
      </c>
      <c r="F7" s="11" t="s">
        <v>97</v>
      </c>
      <c r="G7" s="12" t="str">
        <f>B7</f>
        <v>学生生活费补助</v>
      </c>
      <c r="H7" s="12">
        <f>C7</f>
        <v>120</v>
      </c>
      <c r="I7" s="12" t="s">
        <v>98</v>
      </c>
      <c r="J7" s="19" t="s">
        <v>99</v>
      </c>
      <c r="K7" s="12" t="s">
        <v>33</v>
      </c>
      <c r="L7" s="12" t="s">
        <v>32</v>
      </c>
      <c r="M7" s="20"/>
    </row>
    <row r="8" s="1" customFormat="1" ht="25" customHeight="1" spans="1:13">
      <c r="A8" s="8"/>
      <c r="B8" s="8"/>
      <c r="C8" s="9"/>
      <c r="D8" s="8"/>
      <c r="E8" s="10"/>
      <c r="F8" s="11" t="s">
        <v>36</v>
      </c>
      <c r="G8" s="12" t="s">
        <v>37</v>
      </c>
      <c r="H8" s="12">
        <v>0</v>
      </c>
      <c r="I8" s="12" t="s">
        <v>40</v>
      </c>
      <c r="J8" s="21" t="s">
        <v>41</v>
      </c>
      <c r="K8" s="12" t="s">
        <v>39</v>
      </c>
      <c r="L8" s="12" t="s">
        <v>38</v>
      </c>
      <c r="M8" s="20"/>
    </row>
    <row r="9" s="1" customFormat="1" ht="25" customHeight="1" spans="1:13">
      <c r="A9" s="8"/>
      <c r="B9" s="8"/>
      <c r="C9" s="9"/>
      <c r="D9" s="8"/>
      <c r="E9" s="10"/>
      <c r="F9" s="11" t="s">
        <v>42</v>
      </c>
      <c r="G9" s="12" t="s">
        <v>43</v>
      </c>
      <c r="H9" s="12">
        <v>0</v>
      </c>
      <c r="I9" s="12" t="s">
        <v>44</v>
      </c>
      <c r="J9" s="21" t="s">
        <v>45</v>
      </c>
      <c r="K9" s="12" t="s">
        <v>39</v>
      </c>
      <c r="L9" s="12" t="s">
        <v>38</v>
      </c>
      <c r="M9" s="20"/>
    </row>
    <row r="10" s="1" customFormat="1" ht="25" customHeight="1" spans="1:13">
      <c r="A10" s="8"/>
      <c r="B10" s="8"/>
      <c r="C10" s="9"/>
      <c r="D10" s="8"/>
      <c r="E10" s="10" t="s">
        <v>100</v>
      </c>
      <c r="F10" s="13" t="s">
        <v>47</v>
      </c>
      <c r="G10" s="8" t="s">
        <v>53</v>
      </c>
      <c r="H10" s="14">
        <v>267</v>
      </c>
      <c r="I10" s="22" t="str">
        <f t="shared" ref="I10:I12" si="0">"考核"&amp;G10&amp;"情况"</f>
        <v>考核学生生活费补助人数情况</v>
      </c>
      <c r="J10" s="23" t="s">
        <v>101</v>
      </c>
      <c r="K10" s="12" t="s">
        <v>49</v>
      </c>
      <c r="L10" s="12" t="s">
        <v>38</v>
      </c>
      <c r="M10" s="20"/>
    </row>
    <row r="11" s="1" customFormat="1" ht="25" customHeight="1" spans="1:13">
      <c r="A11" s="8"/>
      <c r="B11" s="8"/>
      <c r="C11" s="9"/>
      <c r="D11" s="8"/>
      <c r="E11" s="10"/>
      <c r="F11" s="15"/>
      <c r="G11" s="8" t="s">
        <v>131</v>
      </c>
      <c r="H11" s="8">
        <v>306</v>
      </c>
      <c r="I11" s="22" t="str">
        <f t="shared" si="0"/>
        <v>考核学生人数情况</v>
      </c>
      <c r="J11" s="23" t="s">
        <v>101</v>
      </c>
      <c r="K11" s="12" t="s">
        <v>49</v>
      </c>
      <c r="L11" s="12" t="s">
        <v>38</v>
      </c>
      <c r="M11" s="20"/>
    </row>
    <row r="12" s="1" customFormat="1" ht="25" customHeight="1" spans="1:13">
      <c r="A12" s="8"/>
      <c r="B12" s="8"/>
      <c r="C12" s="9"/>
      <c r="D12" s="8"/>
      <c r="E12" s="10"/>
      <c r="F12" s="16" t="s">
        <v>54</v>
      </c>
      <c r="G12" s="12" t="s">
        <v>55</v>
      </c>
      <c r="H12" s="12">
        <v>100</v>
      </c>
      <c r="I12" s="22" t="str">
        <f t="shared" si="0"/>
        <v>考核经费使用合规率情况</v>
      </c>
      <c r="J12" s="24" t="str">
        <f>G12&amp;H12&amp;"%得7.5分，每下降1%，扣0.5分，扣完为止。"</f>
        <v>经费使用合规率100%得7.5分，每下降1%，扣0.5分，扣完为止。</v>
      </c>
      <c r="K12" s="12" t="s">
        <v>39</v>
      </c>
      <c r="L12" s="12" t="s">
        <v>56</v>
      </c>
      <c r="M12" s="25"/>
    </row>
    <row r="13" s="1" customFormat="1" ht="25" customHeight="1" spans="1:13">
      <c r="A13" s="8"/>
      <c r="B13" s="8"/>
      <c r="C13" s="9"/>
      <c r="D13" s="8"/>
      <c r="E13" s="10"/>
      <c r="F13" s="12" t="s">
        <v>59</v>
      </c>
      <c r="G13" s="12" t="s">
        <v>103</v>
      </c>
      <c r="H13" s="12" t="s">
        <v>62</v>
      </c>
      <c r="I13" s="19" t="s">
        <v>104</v>
      </c>
      <c r="J13" s="19" t="s">
        <v>105</v>
      </c>
      <c r="K13" s="12" t="s">
        <v>63</v>
      </c>
      <c r="L13" s="12" t="s">
        <v>61</v>
      </c>
      <c r="M13" s="26"/>
    </row>
    <row r="14" s="1" customFormat="1" ht="25" customHeight="1" spans="1:13">
      <c r="A14" s="8"/>
      <c r="B14" s="8"/>
      <c r="C14" s="9"/>
      <c r="D14" s="8"/>
      <c r="E14" s="10" t="s">
        <v>106</v>
      </c>
      <c r="F14" s="12" t="s">
        <v>30</v>
      </c>
      <c r="G14" s="12" t="s">
        <v>132</v>
      </c>
      <c r="H14" s="12" t="s">
        <v>68</v>
      </c>
      <c r="I14" s="19" t="s">
        <v>69</v>
      </c>
      <c r="J14" s="19" t="s">
        <v>70</v>
      </c>
      <c r="K14" s="12" t="s">
        <v>63</v>
      </c>
      <c r="L14" s="12" t="s">
        <v>61</v>
      </c>
      <c r="M14" s="25"/>
    </row>
    <row r="15" s="1" customFormat="1" ht="25" customHeight="1" spans="1:13">
      <c r="A15" s="8"/>
      <c r="B15" s="8"/>
      <c r="C15" s="9"/>
      <c r="D15" s="8"/>
      <c r="E15" s="10"/>
      <c r="F15" s="12" t="s">
        <v>71</v>
      </c>
      <c r="G15" s="17" t="s">
        <v>133</v>
      </c>
      <c r="H15" s="12" t="s">
        <v>68</v>
      </c>
      <c r="I15" s="19" t="s">
        <v>73</v>
      </c>
      <c r="J15" s="19" t="s">
        <v>74</v>
      </c>
      <c r="K15" s="12" t="s">
        <v>63</v>
      </c>
      <c r="L15" s="12" t="s">
        <v>61</v>
      </c>
      <c r="M15" s="26"/>
    </row>
    <row r="16" s="1" customFormat="1" ht="25" customHeight="1" spans="1:13">
      <c r="A16" s="8"/>
      <c r="B16" s="8"/>
      <c r="C16" s="9"/>
      <c r="D16" s="8"/>
      <c r="E16" s="10"/>
      <c r="F16" s="11" t="s">
        <v>75</v>
      </c>
      <c r="G16" s="12" t="s">
        <v>118</v>
      </c>
      <c r="H16" s="12" t="s">
        <v>68</v>
      </c>
      <c r="I16" s="19" t="s">
        <v>77</v>
      </c>
      <c r="J16" s="19" t="s">
        <v>119</v>
      </c>
      <c r="K16" s="12" t="s">
        <v>63</v>
      </c>
      <c r="L16" s="12" t="s">
        <v>61</v>
      </c>
      <c r="M16" s="20"/>
    </row>
    <row r="17" s="1" customFormat="1" ht="25" customHeight="1" spans="1:13">
      <c r="A17" s="8"/>
      <c r="B17" s="8"/>
      <c r="C17" s="9"/>
      <c r="D17" s="8"/>
      <c r="E17" s="10"/>
      <c r="F17" s="11" t="s">
        <v>78</v>
      </c>
      <c r="G17" s="12" t="s">
        <v>134</v>
      </c>
      <c r="H17" s="12" t="s">
        <v>68</v>
      </c>
      <c r="I17" s="19" t="s">
        <v>80</v>
      </c>
      <c r="J17" s="19" t="s">
        <v>74</v>
      </c>
      <c r="K17" s="12" t="s">
        <v>63</v>
      </c>
      <c r="L17" s="12" t="s">
        <v>61</v>
      </c>
      <c r="M17" s="20"/>
    </row>
    <row r="18" s="1" customFormat="1" ht="25" customHeight="1" spans="1:13">
      <c r="A18" s="8"/>
      <c r="B18" s="8"/>
      <c r="C18" s="9"/>
      <c r="D18" s="8"/>
      <c r="E18" s="10" t="s">
        <v>81</v>
      </c>
      <c r="F18" s="11" t="s">
        <v>82</v>
      </c>
      <c r="G18" s="12" t="s">
        <v>121</v>
      </c>
      <c r="H18" s="12">
        <v>90</v>
      </c>
      <c r="I18" s="22" t="str">
        <f>"考核"&amp;G18&amp;"情况"</f>
        <v>考核学生满意度情况</v>
      </c>
      <c r="J18" s="19" t="s">
        <v>112</v>
      </c>
      <c r="K18" s="12" t="s">
        <v>39</v>
      </c>
      <c r="L18" s="12" t="s">
        <v>38</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部门整体支出目标表</vt:lpstr>
      <vt:lpstr>保安工资</vt:lpstr>
      <vt:lpstr>校方责任险</vt:lpstr>
      <vt:lpstr>教师特教岗位津贴</vt:lpstr>
      <vt:lpstr>学生生活费补助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无心的瞳孔</cp:lastModifiedBy>
  <dcterms:created xsi:type="dcterms:W3CDTF">2025-03-24T07:41:00Z</dcterms:created>
  <dcterms:modified xsi:type="dcterms:W3CDTF">2025-04-14T08:23:47Z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80862271B7404325B1031F83BDE163A8_13</vt:lpwstr>
  </property>
  <property fmtid="{D5CDD505-2E9C-101B-9397-08002B2CF9AE}" pid="3" name="KSOProductBuildVer">
    <vt:lpwstr>2052-12.1.0.20784</vt:lpwstr>
  </property>
</Properties>
</file>