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44" tabRatio="830" activeTab="4"/>
  </bookViews>
  <sheets>
    <sheet name="部门整体支出目标表" sheetId="2" r:id="rId1"/>
    <sheet name="2025年保安工资" sheetId="1" r:id="rId2"/>
    <sheet name="校方责任险" sheetId="3" r:id="rId3"/>
    <sheet name="2025年课后服务支出（管理津贴）" sheetId="7" r:id="rId4"/>
    <sheet name="2025年课后服务支出（授课津贴及维护费）" sheetId="9" r:id="rId5"/>
    <sheet name="设备设施维护维修（非税场地使用费）" sheetId="4" r:id="rId6"/>
  </sheets>
  <calcPr calcId="144525"/>
</workbook>
</file>

<file path=xl/sharedStrings.xml><?xml version="1.0" encoding="utf-8"?>
<sst xmlns="http://schemas.openxmlformats.org/spreadsheetml/2006/main" count="575" uniqueCount="142">
  <si>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</si>
  <si>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</si>
  <si>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</si>
  <si>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</si>
  <si>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</si>
  <si>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</si>
  <si>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</si>
  <si>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</si>
  <si>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</si>
  <si>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</si>
  <si>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</si>
  <si>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</si>
  <si>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</si>
  <si>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</si>
  <si>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</si>
  <si>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</si>
  <si>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</si>
  <si>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</si>
  <si>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</si>
  <si>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</si>
  <si>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</si>
  <si>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</si>
  <si>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</si>
  <si>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</si>
  <si>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</si>
  <si>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</si>
  <si>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怀化市铁路第一小学</t>
  </si>
  <si>
    <t>怀化市铁路第一小学隶属怀化市教育局直管，是一所公办的全日制完全小学，学制六年。学校使用汉语言文字教学，推广使用普通话和规范字。学校坚持以人为本，科研兴校，特色办学，全面贯彻执行国家教育方针，即“坚持教育为社会主义现代化建设服务、为人民服务”，把立德树人作为教育的根本任务，全面实施素质教育，培养德智体美等方面全面发展的社会主义事业的建设者和接班人，努力办好人民满意的教育。”</t>
  </si>
  <si>
    <t>在市教育局的正确领导下，在学校党委的安排部署下，我们全面贯彻党的教育方针和国家及省市教育工作会议精神，以习近平新时代中国特色社会主义思想为指引，以国家、省、市教育行政部门的工作要点为要求，谋划学校科学发展，规范校园精细管理，以创建平安校园、提升教育质量为目标，积极落实市委教育工作领导小组下发的“1+7”文件，办人民满意的教育，各项工作齐头并进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</si>
  <si>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</si>
  <si>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</si>
  <si>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</si>
  <si>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</si>
  <si>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</si>
  <si>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</si>
  <si>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</si>
  <si>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</si>
  <si>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</si>
  <si>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</si>
  <si>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</si>
  <si>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</si>
  <si>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</si>
  <si>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</si>
  <si>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</si>
  <si>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</si>
  <si>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</si>
  <si>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</si>
  <si>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</si>
  <si>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学生人数</t>
  </si>
  <si>
    <t>人</t>
  </si>
  <si>
    <t>按计划完成得5分，否则按实际值/计划值*指标分值计分。</t>
  </si>
  <si>
    <t>课后服务老师人数</t>
  </si>
  <si>
    <t>配备保安人数</t>
  </si>
  <si>
    <t>维修涵盖面积</t>
  </si>
  <si>
    <t>平方米</t>
  </si>
  <si>
    <t>质量指标</t>
  </si>
  <si>
    <t>经费使用合规率</t>
  </si>
  <si>
    <t>=</t>
  </si>
  <si>
    <t>考核经费使用合规率情况</t>
  </si>
  <si>
    <t>经费使用合规率100%得5分，每下降1%，扣0.1分，扣完为止。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</si>
  <si>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</si>
  <si>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</si>
  <si>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</si>
  <si>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</si>
  <si>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</si>
  <si>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</si>
  <si>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按计划在2025年12月31日前完成得5分，每推迟10天扣1分，扣完为止。</t>
  </si>
  <si>
    <t>效益指标
（30分）</t>
  </si>
  <si>
    <t>定期排查校园设施安全隐患，延长设备使用寿命，降低突发性大额维修费用风险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</si>
  <si>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</si>
  <si>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</si>
  <si>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</si>
  <si>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</si>
  <si>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构建“学校主导、家庭参与、社区支持”的协同育人网络</t>
  </si>
  <si>
    <t>考核项目实施对社会发展所带来的直接或间接影响情况。</t>
  </si>
  <si>
    <t>效果明显得10分，效果一般5分，否则不得分。</t>
  </si>
  <si>
    <t>生态效益指标</t>
  </si>
  <si>
    <t>生态教育课程深入人心，学生环保意识强，积极参与环保实践活动，形成绿色生活方式</t>
  </si>
  <si>
    <t>考核项目实施对生态环境所带来的直接或间接影响情况。</t>
  </si>
  <si>
    <t>可持续影响指标</t>
  </si>
  <si>
    <t>通过课后服务教师培训、校本课程开发，形成“科技+人文”“学科+实践”特色课程资源库，持续提升教育服务供给质量</t>
  </si>
  <si>
    <t>考核项目实施对可持续发展所带来的直接或间接影响情况。</t>
  </si>
  <si>
    <t>满意度指标（10分）</t>
  </si>
  <si>
    <t>服务对象满意度指标</t>
  </si>
  <si>
    <t>师生满意度</t>
  </si>
  <si>
    <t>服务对象满意度90%以上得10分，否则按实际值/计划值*指标分值计分。</t>
  </si>
  <si>
    <t>项目支出绩效目标表</t>
  </si>
  <si>
    <t>部门：216_怀化铁路第一小学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</si>
  <si>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</si>
  <si>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</si>
  <si>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</si>
  <si>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</si>
  <si>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</si>
  <si>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</si>
  <si>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</si>
  <si>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</si>
  <si>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怀化市铁路第一小学保安工资</t>
  </si>
  <si>
    <t>确保校园综治安全，保障师生安全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</si>
  <si>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</si>
  <si>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</si>
  <si>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</si>
  <si>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</si>
  <si>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按计划完成得7.5分，否则按实际值/计划值*指标分值计分。</t>
  </si>
  <si>
    <t>安全事故发生率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</si>
  <si>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</si>
  <si>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</si>
  <si>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</si>
  <si>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</si>
  <si>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通过专业化保安服务外包，降低学校自主招聘、培训保安人员的隐性成本</t>
  </si>
  <si>
    <t>构建“人防+技防+物防”一体化安防体系，营造安全、有序的校园环境</t>
  </si>
  <si>
    <t>在安保工作中融入环保巡查职责，协同构建绿色校园环境</t>
  </si>
  <si>
    <t>通过保安服务标准化建设，完善校园出入登记、巡查记录、应急演练等制度</t>
  </si>
  <si>
    <t>保安人员满意度</t>
  </si>
  <si>
    <t>服务对象满意度90%以上得10分，每下降1%，扣0.50分，扣完为止。</t>
  </si>
  <si>
    <t>怀化市铁路第一小学校方责任险</t>
  </si>
  <si>
    <t>校方责任险，由学校作为投保人和被保险人，因校方过失导致学生伤亡事件及财产损失，由保险公司赔偿的一种责任险。校方责任险的被保险人可以是任何取得合法资格的教育机构，包括中小学、幼儿园及高等院校。</t>
  </si>
  <si>
    <t>投保学生人数</t>
  </si>
  <si>
    <t>校园安全事故保险赔付率</t>
  </si>
  <si>
    <r>
      <rPr>
        <sz val="10"/>
        <color indexed="8"/>
        <rFont val="宋体"/>
        <charset val="1"/>
      </rPr>
      <t>减轻学校因突发事件导致的财务压力，优化教育经费分配结构</t>
    </r>
    <r>
      <rPr>
        <sz val="10"/>
        <color indexed="8"/>
        <rFont val="Times New Roman"/>
        <charset val="1"/>
      </rPr>
      <t>‌</t>
    </r>
  </si>
  <si>
    <r>
      <rPr>
        <sz val="10"/>
        <color rgb="FF000000"/>
        <rFont val="宋体"/>
        <charset val="1"/>
      </rPr>
      <t>确保学生在校期间意外伤害得到及时救治和经济补偿，维护社会和谐稳定</t>
    </r>
    <r>
      <rPr>
        <sz val="10"/>
        <color rgb="FF000000"/>
        <rFont val="Times New Roman"/>
        <charset val="1"/>
      </rPr>
      <t>‌</t>
    </r>
  </si>
  <si>
    <t>生态效益</t>
  </si>
  <si>
    <t>效果明显得5分，效果一般3分，否则不得分。（如不适用，直接得分）</t>
  </si>
  <si>
    <r>
      <rPr>
        <sz val="10"/>
        <color indexed="8"/>
        <rFont val="宋体"/>
        <charset val="1"/>
      </rPr>
      <t>推动学校建立常态化风险排查、安全教育及应急响应机制，形成长期稳定的校园安全保障模式</t>
    </r>
    <r>
      <rPr>
        <sz val="10"/>
        <color indexed="8"/>
        <rFont val="Times New Roman"/>
        <charset val="1"/>
      </rPr>
      <t>‌</t>
    </r>
  </si>
  <si>
    <t>学生满意度</t>
  </si>
  <si>
    <t>2025年课后服务支出（管理津贴）</t>
  </si>
  <si>
    <t>课后服务管理津贴按时发放；采购补充维修用于课后服务的设施设备</t>
  </si>
  <si>
    <t>授课完成率</t>
  </si>
  <si>
    <t>减少因消极履职导致的服务质量波动风险，提升课后服务资源投入产出比</t>
  </si>
  <si>
    <t>提升课后活动专业化水平，形成优质教育资源辐射效应</t>
  </si>
  <si>
    <t>培养学生绿色生活理念，形成校园可持续发展文化</t>
  </si>
  <si>
    <t>吸引青年教师参与服务，积累实践经验反哺课堂教学能力，促进教师职业生涯全周期成长</t>
  </si>
  <si>
    <t>家长满意度</t>
  </si>
  <si>
    <t>怀化市铁路第一小学课后服务津贴等支出</t>
  </si>
  <si>
    <t>为切实做好我校课后服务工作，帮助家长解决无法按时接送孩子的难题，促进学生健康、平安、快乐成长，结合本校实情开展课后服务。</t>
  </si>
  <si>
    <t>怀化市铁路第一小学场地使用费</t>
  </si>
  <si>
    <t>其他非税收入（场地使用费） 用于弥补公用经费不足的问题。</t>
  </si>
  <si>
    <t>维修次数</t>
  </si>
  <si>
    <t>降低因设施故障导致的课程中断风险，提高项目资金使用效益</t>
  </si>
  <si>
    <r>
      <rPr>
        <sz val="10"/>
        <color rgb="FF000000"/>
        <rFont val="宋体"/>
        <charset val="1"/>
      </rPr>
      <t>维修升级后的多功能场地向全体学生开放，破除因设施不足导致的教育活动受限问题</t>
    </r>
    <r>
      <rPr>
        <sz val="10"/>
        <color rgb="FF000000"/>
        <rFont val="Times New Roman"/>
        <charset val="1"/>
      </rPr>
      <t>‌</t>
    </r>
  </si>
  <si>
    <t>在场地维修中采用环保材料，优先修复替代重建，减少建筑垃圾产生</t>
  </si>
  <si>
    <t>延长维修后设施使用寿命，减少突发性大额维修支出，保障课后服务场地资源稳定性</t>
  </si>
  <si>
    <t>学校满意度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</si>
</sst>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Times New Roman"/>
      <charset val="1"/>
    </font>
    <font>
      <sz val="10"/>
      <color indexed="8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5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8" applyNumberFormat="0" applyAlignment="0" applyProtection="0">
      <alignment vertical="center"/>
    </xf>
    <xf numFmtId="0" fontId="20" fillId="11" borderId="14" applyNumberFormat="0" applyAlignment="0" applyProtection="0">
      <alignment vertical="center"/>
    </xf>
    <xf numFmtId="0" fontId="21" fillId="12" borderId="19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1"/>
  <sheetViews>
    <sheetView topLeftCell="K5" workbookViewId="0">
      <selection activeCell="N18" sqref="N18"/>
    </sheetView>
  </sheetViews>
  <sheetFormatPr defaultColWidth="6.75925925925926" defaultRowHeight="12"/>
  <cols>
    <col min="1" max="1" width="7.37962962962963" style="32" customWidth="1"/>
    <col min="2" max="2" width="6.37962962962963" style="32" customWidth="1"/>
    <col min="3" max="3" width="8.25925925925926" style="32" customWidth="1"/>
    <col min="4" max="4" width="8.12962962962963" style="32" customWidth="1"/>
    <col min="5" max="5" width="5.75925925925926" style="32" customWidth="1"/>
    <col min="6" max="6" width="6.25925925925926" style="32" customWidth="1"/>
    <col min="7" max="7" width="3.87962962962963" style="32" customWidth="1"/>
    <col min="8" max="8" width="7.37962962962963" style="32" customWidth="1"/>
    <col min="9" max="9" width="6.5" style="32" customWidth="1"/>
    <col min="10" max="10" width="21.537037037037" style="33" customWidth="1"/>
    <col min="11" max="11" width="13.3703703703704" style="32" customWidth="1"/>
    <col min="12" max="12" width="11.9074074074074" style="32" customWidth="1"/>
    <col min="13" max="13" width="15.7592592592593" style="32" customWidth="1"/>
    <col min="14" max="14" width="26.25" style="32" customWidth="1"/>
    <col min="15" max="15" width="9.75925925925926" style="32" customWidth="1"/>
    <col min="16" max="16" width="9" style="32" customWidth="1"/>
    <col min="17" max="17" width="9" style="34" customWidth="1"/>
    <col min="18" max="18" width="25.3703703703704" style="32" customWidth="1"/>
    <col min="19" max="19" width="31.2777777777778" style="32" customWidth="1"/>
    <col min="20" max="34" width="9" style="32" customWidth="1"/>
    <col min="35" max="16384" width="7" style="32"/>
  </cols>
  <sheetData>
    <row r="1" s="32" customFormat="1" ht="20" customHeight="1" spans="10:17">
      <c r="J1" s="33"/>
      <c r="Q1" s="34"/>
    </row>
    <row r="2" s="3" customFormat="1" ht="42.25" customHeight="1" spans="1:20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6"/>
      <c r="K2" s="35"/>
      <c r="L2" s="35"/>
      <c r="M2" s="35"/>
      <c r="N2" s="35"/>
      <c r="O2" s="35"/>
      <c r="P2" s="35"/>
      <c r="Q2" s="35"/>
      <c r="R2" s="35"/>
      <c r="S2" s="35"/>
      <c r="T2" s="35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6"/>
      <c r="K3" s="5"/>
      <c r="L3" s="5"/>
      <c r="M3" s="5"/>
      <c r="N3" s="5"/>
      <c r="O3" s="5"/>
      <c r="P3" s="5"/>
      <c r="Q3" s="35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7"/>
      <c r="K4" s="2"/>
      <c r="Q4" s="45"/>
      <c r="R4" s="21" t="s">
        <v>1</v>
      </c>
      <c r="S4" s="21"/>
      <c r="T4" s="21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8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9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0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2" customFormat="1" ht="25" customHeight="1" spans="1:20">
      <c r="A8" s="17">
        <v>216001</v>
      </c>
      <c r="B8" s="17" t="s">
        <v>26</v>
      </c>
      <c r="C8" s="17">
        <v>4305.98</v>
      </c>
      <c r="D8" s="17">
        <v>3525.98</v>
      </c>
      <c r="E8" s="17">
        <v>0</v>
      </c>
      <c r="F8" s="17">
        <v>780</v>
      </c>
      <c r="G8" s="17">
        <v>0</v>
      </c>
      <c r="H8" s="17">
        <v>3482</v>
      </c>
      <c r="I8" s="17">
        <v>823.98</v>
      </c>
      <c r="J8" s="17" t="s">
        <v>27</v>
      </c>
      <c r="K8" s="17" t="s">
        <v>28</v>
      </c>
      <c r="L8" s="10" t="s">
        <v>29</v>
      </c>
      <c r="M8" s="17" t="s">
        <v>30</v>
      </c>
      <c r="N8" s="17" t="s">
        <v>31</v>
      </c>
      <c r="O8" s="12" t="s">
        <v>32</v>
      </c>
      <c r="P8" s="12">
        <f>C8</f>
        <v>4305.98</v>
      </c>
      <c r="Q8" s="17" t="s">
        <v>33</v>
      </c>
      <c r="R8" s="12" t="s">
        <v>34</v>
      </c>
      <c r="S8" s="12" t="s">
        <v>35</v>
      </c>
      <c r="T8" s="8"/>
    </row>
    <row r="9" s="32" customFormat="1" ht="25" customHeight="1" spans="1:20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0"/>
      <c r="M9" s="11" t="s">
        <v>36</v>
      </c>
      <c r="N9" s="12" t="s">
        <v>37</v>
      </c>
      <c r="O9" s="12" t="s">
        <v>38</v>
      </c>
      <c r="P9" s="12">
        <v>0</v>
      </c>
      <c r="Q9" s="41" t="s">
        <v>39</v>
      </c>
      <c r="R9" s="12" t="s">
        <v>40</v>
      </c>
      <c r="S9" s="24" t="s">
        <v>41</v>
      </c>
      <c r="T9" s="8"/>
    </row>
    <row r="10" s="32" customFormat="1" ht="25" customHeight="1" spans="1:20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0"/>
      <c r="M10" s="11" t="s">
        <v>42</v>
      </c>
      <c r="N10" s="12" t="s">
        <v>43</v>
      </c>
      <c r="O10" s="12" t="s">
        <v>38</v>
      </c>
      <c r="P10" s="12">
        <v>0</v>
      </c>
      <c r="Q10" s="41" t="s">
        <v>39</v>
      </c>
      <c r="R10" s="12" t="s">
        <v>44</v>
      </c>
      <c r="S10" s="24" t="s">
        <v>45</v>
      </c>
      <c r="T10" s="8"/>
    </row>
    <row r="11" s="32" customFormat="1" ht="25" customHeight="1" spans="1:20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3" t="s">
        <v>46</v>
      </c>
      <c r="M11" s="14" t="s">
        <v>47</v>
      </c>
      <c r="N11" s="17" t="s">
        <v>48</v>
      </c>
      <c r="O11" s="41" t="s">
        <v>38</v>
      </c>
      <c r="P11" s="17">
        <v>4660</v>
      </c>
      <c r="Q11" s="17" t="s">
        <v>49</v>
      </c>
      <c r="R11" s="25" t="str">
        <f>"考核"&amp;N11&amp;"情况"</f>
        <v>考核学生人数情况</v>
      </c>
      <c r="S11" s="26" t="s">
        <v>50</v>
      </c>
      <c r="T11" s="8"/>
    </row>
    <row r="12" s="32" customFormat="1" ht="25" customHeight="1" spans="1:20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5"/>
      <c r="M12" s="42"/>
      <c r="N12" s="17" t="s">
        <v>51</v>
      </c>
      <c r="O12" s="41" t="s">
        <v>38</v>
      </c>
      <c r="P12" s="17">
        <v>200</v>
      </c>
      <c r="Q12" s="17" t="s">
        <v>49</v>
      </c>
      <c r="R12" s="25" t="str">
        <f>"考核"&amp;N12&amp;"情况"</f>
        <v>考核课后服务老师人数情况</v>
      </c>
      <c r="S12" s="26" t="s">
        <v>50</v>
      </c>
      <c r="T12" s="8"/>
    </row>
    <row r="13" s="32" customFormat="1" ht="25" customHeight="1" spans="1:20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5"/>
      <c r="M13" s="42"/>
      <c r="N13" s="17" t="s">
        <v>52</v>
      </c>
      <c r="O13" s="41" t="s">
        <v>38</v>
      </c>
      <c r="P13" s="17">
        <v>10</v>
      </c>
      <c r="Q13" s="17" t="s">
        <v>49</v>
      </c>
      <c r="R13" s="25" t="str">
        <f>"考核"&amp;N13&amp;"情况"</f>
        <v>考核配备保安人数情况</v>
      </c>
      <c r="S13" s="26" t="s">
        <v>50</v>
      </c>
      <c r="T13" s="8"/>
    </row>
    <row r="14" s="32" customFormat="1" ht="25" customHeight="1" spans="1:20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5"/>
      <c r="M14" s="43"/>
      <c r="N14" s="12" t="s">
        <v>53</v>
      </c>
      <c r="O14" s="41" t="s">
        <v>38</v>
      </c>
      <c r="P14" s="17">
        <v>16000</v>
      </c>
      <c r="Q14" s="17" t="s">
        <v>54</v>
      </c>
      <c r="R14" s="25" t="str">
        <f>"考核"&amp;N14&amp;"情况"</f>
        <v>考核维修涵盖面积情况</v>
      </c>
      <c r="S14" s="26" t="s">
        <v>50</v>
      </c>
      <c r="T14" s="8"/>
    </row>
    <row r="15" s="32" customFormat="1" ht="25" customHeight="1" spans="1:20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5"/>
      <c r="M15" s="44" t="s">
        <v>55</v>
      </c>
      <c r="N15" s="11" t="s">
        <v>56</v>
      </c>
      <c r="O15" s="11" t="s">
        <v>57</v>
      </c>
      <c r="P15" s="11">
        <v>100</v>
      </c>
      <c r="Q15" s="11" t="s">
        <v>39</v>
      </c>
      <c r="R15" s="27" t="s">
        <v>58</v>
      </c>
      <c r="S15" s="27" t="s">
        <v>59</v>
      </c>
      <c r="T15" s="8"/>
    </row>
    <row r="16" s="32" customFormat="1" ht="25" customHeight="1" spans="1:20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9"/>
      <c r="M16" s="17" t="s">
        <v>60</v>
      </c>
      <c r="N16" s="17" t="s">
        <v>61</v>
      </c>
      <c r="O16" s="17" t="s">
        <v>62</v>
      </c>
      <c r="P16" s="17" t="s">
        <v>63</v>
      </c>
      <c r="Q16" s="17" t="s">
        <v>64</v>
      </c>
      <c r="R16" s="46" t="s">
        <v>65</v>
      </c>
      <c r="S16" s="46" t="s">
        <v>66</v>
      </c>
      <c r="T16" s="17"/>
    </row>
    <row r="17" s="32" customFormat="1" ht="47" customHeight="1" spans="1:20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0" t="s">
        <v>67</v>
      </c>
      <c r="M17" s="17" t="s">
        <v>30</v>
      </c>
      <c r="N17" s="17" t="s">
        <v>68</v>
      </c>
      <c r="O17" s="17" t="s">
        <v>62</v>
      </c>
      <c r="P17" s="17" t="s">
        <v>69</v>
      </c>
      <c r="Q17" s="17" t="s">
        <v>64</v>
      </c>
      <c r="R17" s="46" t="s">
        <v>70</v>
      </c>
      <c r="S17" s="46" t="s">
        <v>71</v>
      </c>
      <c r="T17" s="17"/>
    </row>
    <row r="18" s="32" customFormat="1" ht="42" customHeight="1" spans="1:20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0"/>
      <c r="M18" s="17" t="s">
        <v>72</v>
      </c>
      <c r="N18" s="17" t="s">
        <v>73</v>
      </c>
      <c r="O18" s="17" t="s">
        <v>62</v>
      </c>
      <c r="P18" s="17" t="s">
        <v>69</v>
      </c>
      <c r="Q18" s="17" t="s">
        <v>64</v>
      </c>
      <c r="R18" s="46" t="s">
        <v>74</v>
      </c>
      <c r="S18" s="46" t="s">
        <v>75</v>
      </c>
      <c r="T18" s="17"/>
    </row>
    <row r="19" s="32" customFormat="1" ht="41" customHeight="1" spans="1:20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0"/>
      <c r="M19" s="17" t="s">
        <v>76</v>
      </c>
      <c r="N19" s="17" t="s">
        <v>77</v>
      </c>
      <c r="O19" s="17" t="s">
        <v>62</v>
      </c>
      <c r="P19" s="17" t="s">
        <v>69</v>
      </c>
      <c r="Q19" s="17" t="s">
        <v>64</v>
      </c>
      <c r="R19" s="46" t="s">
        <v>78</v>
      </c>
      <c r="S19" s="46" t="s">
        <v>71</v>
      </c>
      <c r="T19" s="8"/>
    </row>
    <row r="20" s="32" customFormat="1" ht="53" customHeight="1" spans="1:20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0"/>
      <c r="M20" s="17" t="s">
        <v>79</v>
      </c>
      <c r="N20" s="17" t="s">
        <v>80</v>
      </c>
      <c r="O20" s="17" t="s">
        <v>62</v>
      </c>
      <c r="P20" s="17" t="s">
        <v>69</v>
      </c>
      <c r="Q20" s="17" t="s">
        <v>64</v>
      </c>
      <c r="R20" s="46" t="s">
        <v>81</v>
      </c>
      <c r="S20" s="46" t="s">
        <v>75</v>
      </c>
      <c r="T20" s="8"/>
    </row>
    <row r="21" s="32" customFormat="1" ht="25" customHeight="1" spans="1:20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0" t="s">
        <v>82</v>
      </c>
      <c r="M21" s="17" t="s">
        <v>83</v>
      </c>
      <c r="N21" s="17" t="s">
        <v>84</v>
      </c>
      <c r="O21" s="17" t="s">
        <v>38</v>
      </c>
      <c r="P21" s="17">
        <v>90</v>
      </c>
      <c r="Q21" s="17" t="s">
        <v>39</v>
      </c>
      <c r="R21" s="25" t="str">
        <f>"考核"&amp;N21&amp;"情况"</f>
        <v>考核师生满意度情况</v>
      </c>
      <c r="S21" s="46" t="s">
        <v>85</v>
      </c>
      <c r="T21" s="8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5:K7"/>
    <mergeCell ref="K8:K21"/>
    <mergeCell ref="L8:L10"/>
    <mergeCell ref="L11:L16"/>
    <mergeCell ref="L17:L20"/>
    <mergeCell ref="M11:M14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workbookViewId="0">
      <selection activeCell="G10" sqref="G10:G13"/>
    </sheetView>
  </sheetViews>
  <sheetFormatPr defaultColWidth="9" defaultRowHeight="12"/>
  <cols>
    <col min="1" max="1" width="9" style="1"/>
    <col min="2" max="2" width="10.2592592592593" style="1" customWidth="1"/>
    <col min="3" max="5" width="9" style="1"/>
    <col min="6" max="6" width="15.5462962962963" style="1" customWidth="1"/>
    <col min="7" max="7" width="25" style="1" customWidth="1"/>
    <col min="8" max="8" width="9" style="1"/>
    <col min="9" max="9" width="26.0925925925926" style="1" customWidth="1"/>
    <col min="10" max="10" width="36.5462962962963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216001</v>
      </c>
      <c r="B7" s="8" t="s">
        <v>96</v>
      </c>
      <c r="C7" s="9">
        <v>36.22</v>
      </c>
      <c r="D7" s="8" t="s">
        <v>97</v>
      </c>
      <c r="E7" s="10" t="s">
        <v>29</v>
      </c>
      <c r="F7" s="11" t="s">
        <v>98</v>
      </c>
      <c r="G7" s="12" t="str">
        <f>B7</f>
        <v>怀化市铁路第一小学保安工资</v>
      </c>
      <c r="H7" s="12">
        <f>C7</f>
        <v>36.22</v>
      </c>
      <c r="I7" s="12" t="s">
        <v>99</v>
      </c>
      <c r="J7" s="22" t="s">
        <v>100</v>
      </c>
      <c r="K7" s="12" t="s">
        <v>33</v>
      </c>
      <c r="L7" s="12" t="s">
        <v>32</v>
      </c>
      <c r="M7" s="23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4" t="s">
        <v>41</v>
      </c>
      <c r="K8" s="12" t="s">
        <v>39</v>
      </c>
      <c r="L8" s="12" t="s">
        <v>38</v>
      </c>
      <c r="M8" s="23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4" t="s">
        <v>45</v>
      </c>
      <c r="K9" s="12" t="s">
        <v>39</v>
      </c>
      <c r="L9" s="12" t="s">
        <v>38</v>
      </c>
      <c r="M9" s="23"/>
    </row>
    <row r="10" s="1" customFormat="1" ht="25" customHeight="1" spans="1:13">
      <c r="A10" s="8"/>
      <c r="B10" s="8"/>
      <c r="C10" s="9"/>
      <c r="D10" s="8"/>
      <c r="E10" s="10" t="s">
        <v>101</v>
      </c>
      <c r="F10" s="11" t="s">
        <v>47</v>
      </c>
      <c r="G10" s="17" t="s">
        <v>52</v>
      </c>
      <c r="H10" s="17">
        <v>10</v>
      </c>
      <c r="I10" s="25" t="str">
        <f>"考核"&amp;G10&amp;"情况"</f>
        <v>考核配备保安人数情况</v>
      </c>
      <c r="J10" s="26" t="s">
        <v>102</v>
      </c>
      <c r="K10" s="12" t="s">
        <v>49</v>
      </c>
      <c r="L10" s="12" t="s">
        <v>38</v>
      </c>
      <c r="M10" s="23"/>
    </row>
    <row r="11" s="1" customFormat="1" ht="25" customHeight="1" spans="1:13">
      <c r="A11" s="8"/>
      <c r="B11" s="8"/>
      <c r="C11" s="9"/>
      <c r="D11" s="8"/>
      <c r="E11" s="10"/>
      <c r="F11" s="18" t="s">
        <v>55</v>
      </c>
      <c r="G11" s="30" t="s">
        <v>103</v>
      </c>
      <c r="H11" s="30">
        <v>0</v>
      </c>
      <c r="I11" s="25" t="str">
        <f>"考核"&amp;G11&amp;"情况"</f>
        <v>考核安全事故发生率情况</v>
      </c>
      <c r="J11" s="27" t="str">
        <f>G11&amp;H11&amp;"%得7.5分，每超出1%，扣5分，扣完为止。"</f>
        <v>安全事故发生率0%得7.5分，每超出1%，扣5分，扣完为止。</v>
      </c>
      <c r="K11" s="12" t="s">
        <v>39</v>
      </c>
      <c r="L11" s="12" t="s">
        <v>32</v>
      </c>
      <c r="M11" s="23"/>
    </row>
    <row r="12" s="1" customFormat="1" ht="25" customHeight="1" spans="1:13">
      <c r="A12" s="8"/>
      <c r="B12" s="8"/>
      <c r="C12" s="9"/>
      <c r="D12" s="8"/>
      <c r="E12" s="10"/>
      <c r="F12" s="31"/>
      <c r="G12" s="12" t="s">
        <v>56</v>
      </c>
      <c r="H12" s="12">
        <v>100</v>
      </c>
      <c r="I12" s="25" t="str">
        <f>"考核"&amp;G12&amp;"情况"</f>
        <v>考核经费使用合规率情况</v>
      </c>
      <c r="J12" s="27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9"/>
    </row>
    <row r="13" s="1" customFormat="1" ht="25" customHeight="1" spans="1:13">
      <c r="A13" s="8"/>
      <c r="B13" s="8"/>
      <c r="C13" s="9"/>
      <c r="D13" s="8"/>
      <c r="E13" s="10"/>
      <c r="F13" s="12" t="s">
        <v>60</v>
      </c>
      <c r="G13" s="12" t="s">
        <v>104</v>
      </c>
      <c r="H13" s="12" t="s">
        <v>63</v>
      </c>
      <c r="I13" s="22" t="s">
        <v>105</v>
      </c>
      <c r="J13" s="22" t="s">
        <v>106</v>
      </c>
      <c r="K13" s="12" t="s">
        <v>64</v>
      </c>
      <c r="L13" s="12" t="s">
        <v>62</v>
      </c>
      <c r="M13" s="28"/>
    </row>
    <row r="14" s="1" customFormat="1" ht="25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108</v>
      </c>
      <c r="H14" s="12" t="s">
        <v>69</v>
      </c>
      <c r="I14" s="22" t="s">
        <v>70</v>
      </c>
      <c r="J14" s="22" t="s">
        <v>71</v>
      </c>
      <c r="K14" s="12" t="s">
        <v>64</v>
      </c>
      <c r="L14" s="12" t="s">
        <v>62</v>
      </c>
      <c r="M14" s="29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12" t="s">
        <v>109</v>
      </c>
      <c r="H15" s="12" t="s">
        <v>69</v>
      </c>
      <c r="I15" s="22" t="s">
        <v>74</v>
      </c>
      <c r="J15" s="22" t="s">
        <v>75</v>
      </c>
      <c r="K15" s="12" t="s">
        <v>64</v>
      </c>
      <c r="L15" s="12" t="s">
        <v>62</v>
      </c>
      <c r="M15" s="28"/>
    </row>
    <row r="16" s="1" customFormat="1" ht="25" customHeight="1" spans="1:13">
      <c r="A16" s="8"/>
      <c r="B16" s="8"/>
      <c r="C16" s="9"/>
      <c r="D16" s="8"/>
      <c r="E16" s="10"/>
      <c r="F16" s="11" t="s">
        <v>76</v>
      </c>
      <c r="G16" s="12" t="s">
        <v>110</v>
      </c>
      <c r="H16" s="12" t="s">
        <v>69</v>
      </c>
      <c r="I16" s="22" t="s">
        <v>78</v>
      </c>
      <c r="J16" s="22" t="s">
        <v>71</v>
      </c>
      <c r="K16" s="12" t="s">
        <v>64</v>
      </c>
      <c r="L16" s="12" t="s">
        <v>62</v>
      </c>
      <c r="M16" s="23"/>
    </row>
    <row r="17" s="1" customFormat="1" ht="25" customHeight="1" spans="1:13">
      <c r="A17" s="8"/>
      <c r="B17" s="8"/>
      <c r="C17" s="9"/>
      <c r="D17" s="8"/>
      <c r="E17" s="10"/>
      <c r="F17" s="11" t="s">
        <v>79</v>
      </c>
      <c r="G17" s="12" t="s">
        <v>111</v>
      </c>
      <c r="H17" s="12" t="s">
        <v>69</v>
      </c>
      <c r="I17" s="22" t="s">
        <v>81</v>
      </c>
      <c r="J17" s="22" t="s">
        <v>75</v>
      </c>
      <c r="K17" s="12" t="s">
        <v>64</v>
      </c>
      <c r="L17" s="12" t="s">
        <v>62</v>
      </c>
      <c r="M17" s="23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112</v>
      </c>
      <c r="H18" s="12">
        <v>90</v>
      </c>
      <c r="I18" s="25" t="str">
        <f>"考核"&amp;G18&amp;"情况"</f>
        <v>考核保安人员满意度情况</v>
      </c>
      <c r="J18" s="22" t="s">
        <v>113</v>
      </c>
      <c r="K18" s="12" t="s">
        <v>39</v>
      </c>
      <c r="L18" s="12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8"/>
  <sheetViews>
    <sheetView workbookViewId="0">
      <selection activeCell="G10" sqref="G10:G13"/>
    </sheetView>
  </sheetViews>
  <sheetFormatPr defaultColWidth="9" defaultRowHeight="12"/>
  <cols>
    <col min="1" max="1" width="9" style="1"/>
    <col min="2" max="2" width="10.2592592592593" style="1" customWidth="1"/>
    <col min="3" max="5" width="9" style="1"/>
    <col min="6" max="6" width="15.5462962962963" style="1" customWidth="1"/>
    <col min="7" max="7" width="30.75" style="1" customWidth="1"/>
    <col min="8" max="8" width="9" style="1"/>
    <col min="9" max="9" width="26.0925925925926" style="1" customWidth="1"/>
    <col min="10" max="10" width="36.5462962962963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216001</v>
      </c>
      <c r="B7" s="8" t="s">
        <v>114</v>
      </c>
      <c r="C7" s="9">
        <v>7.01</v>
      </c>
      <c r="D7" s="8" t="s">
        <v>115</v>
      </c>
      <c r="E7" s="10" t="s">
        <v>29</v>
      </c>
      <c r="F7" s="11" t="s">
        <v>98</v>
      </c>
      <c r="G7" s="12" t="str">
        <f>B7</f>
        <v>怀化市铁路第一小学校方责任险</v>
      </c>
      <c r="H7" s="12">
        <f>C7</f>
        <v>7.01</v>
      </c>
      <c r="I7" s="12" t="s">
        <v>99</v>
      </c>
      <c r="J7" s="22" t="s">
        <v>100</v>
      </c>
      <c r="K7" s="12" t="s">
        <v>33</v>
      </c>
      <c r="L7" s="12" t="s">
        <v>32</v>
      </c>
      <c r="M7" s="23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4" t="s">
        <v>41</v>
      </c>
      <c r="K8" s="12" t="s">
        <v>39</v>
      </c>
      <c r="L8" s="12" t="s">
        <v>38</v>
      </c>
      <c r="M8" s="23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4" t="s">
        <v>45</v>
      </c>
      <c r="K9" s="12" t="s">
        <v>39</v>
      </c>
      <c r="L9" s="12" t="s">
        <v>38</v>
      </c>
      <c r="M9" s="23"/>
    </row>
    <row r="10" s="1" customFormat="1" ht="25" customHeight="1" spans="1:13">
      <c r="A10" s="8"/>
      <c r="B10" s="8"/>
      <c r="C10" s="9"/>
      <c r="D10" s="8"/>
      <c r="E10" s="10" t="s">
        <v>101</v>
      </c>
      <c r="F10" s="11" t="s">
        <v>47</v>
      </c>
      <c r="G10" s="17" t="s">
        <v>116</v>
      </c>
      <c r="H10" s="17">
        <v>4660</v>
      </c>
      <c r="I10" s="25" t="str">
        <f t="shared" ref="I10:I12" si="0">"考核"&amp;G10&amp;"情况"</f>
        <v>考核投保学生人数情况</v>
      </c>
      <c r="J10" s="26" t="s">
        <v>102</v>
      </c>
      <c r="K10" s="12" t="s">
        <v>49</v>
      </c>
      <c r="L10" s="12" t="s">
        <v>38</v>
      </c>
      <c r="M10" s="23"/>
    </row>
    <row r="11" s="1" customFormat="1" ht="25" customHeight="1" spans="1:13">
      <c r="A11" s="8"/>
      <c r="B11" s="8"/>
      <c r="C11" s="9"/>
      <c r="D11" s="8"/>
      <c r="E11" s="10"/>
      <c r="F11" s="18" t="s">
        <v>55</v>
      </c>
      <c r="G11" s="17" t="s">
        <v>117</v>
      </c>
      <c r="H11" s="17">
        <v>90</v>
      </c>
      <c r="I11" s="25" t="str">
        <f t="shared" si="0"/>
        <v>考核校园安全事故保险赔付率情况</v>
      </c>
      <c r="J11" s="27" t="str">
        <f>G11&amp;H11&amp;"%得7.5分，每下降1%，扣5分，扣完为止。"</f>
        <v>校园安全事故保险赔付率90%得7.5分，每下降1%，扣5分，扣完为止。</v>
      </c>
      <c r="K11" s="12" t="s">
        <v>39</v>
      </c>
      <c r="L11" s="12" t="s">
        <v>38</v>
      </c>
      <c r="M11" s="23"/>
    </row>
    <row r="12" s="1" customFormat="1" ht="25" customHeight="1" spans="1:13">
      <c r="A12" s="8"/>
      <c r="B12" s="8"/>
      <c r="C12" s="9"/>
      <c r="D12" s="8"/>
      <c r="E12" s="10"/>
      <c r="F12" s="31"/>
      <c r="G12" s="12" t="s">
        <v>56</v>
      </c>
      <c r="H12" s="12">
        <v>100</v>
      </c>
      <c r="I12" s="25" t="str">
        <f t="shared" si="0"/>
        <v>考核经费使用合规率情况</v>
      </c>
      <c r="J12" s="27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9"/>
    </row>
    <row r="13" s="1" customFormat="1" ht="25" customHeight="1" spans="1:13">
      <c r="A13" s="8"/>
      <c r="B13" s="8"/>
      <c r="C13" s="9"/>
      <c r="D13" s="8"/>
      <c r="E13" s="10"/>
      <c r="F13" s="12" t="s">
        <v>60</v>
      </c>
      <c r="G13" s="12" t="s">
        <v>104</v>
      </c>
      <c r="H13" s="12" t="s">
        <v>63</v>
      </c>
      <c r="I13" s="22" t="s">
        <v>105</v>
      </c>
      <c r="J13" s="22" t="s">
        <v>106</v>
      </c>
      <c r="K13" s="12" t="s">
        <v>64</v>
      </c>
      <c r="L13" s="12" t="s">
        <v>62</v>
      </c>
      <c r="M13" s="28"/>
    </row>
    <row r="14" s="1" customFormat="1" ht="25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118</v>
      </c>
      <c r="H14" s="12" t="s">
        <v>69</v>
      </c>
      <c r="I14" s="22" t="s">
        <v>70</v>
      </c>
      <c r="J14" s="22" t="s">
        <v>71</v>
      </c>
      <c r="K14" s="12" t="s">
        <v>64</v>
      </c>
      <c r="L14" s="12" t="s">
        <v>62</v>
      </c>
      <c r="M14" s="29"/>
    </row>
    <row r="15" s="1" customFormat="1" ht="39" customHeight="1" spans="1:13">
      <c r="A15" s="8"/>
      <c r="B15" s="8"/>
      <c r="C15" s="9"/>
      <c r="D15" s="8"/>
      <c r="E15" s="10"/>
      <c r="F15" s="12" t="s">
        <v>72</v>
      </c>
      <c r="G15" s="20" t="s">
        <v>119</v>
      </c>
      <c r="H15" s="12" t="s">
        <v>69</v>
      </c>
      <c r="I15" s="22" t="s">
        <v>74</v>
      </c>
      <c r="J15" s="22" t="s">
        <v>75</v>
      </c>
      <c r="K15" s="12" t="s">
        <v>64</v>
      </c>
      <c r="L15" s="12" t="s">
        <v>62</v>
      </c>
      <c r="M15" s="28"/>
    </row>
    <row r="16" s="1" customFormat="1" ht="25" customHeight="1" spans="1:13">
      <c r="A16" s="8"/>
      <c r="B16" s="8"/>
      <c r="C16" s="9"/>
      <c r="D16" s="8"/>
      <c r="E16" s="10"/>
      <c r="F16" s="11" t="s">
        <v>76</v>
      </c>
      <c r="G16" s="12" t="s">
        <v>120</v>
      </c>
      <c r="H16" s="12" t="s">
        <v>69</v>
      </c>
      <c r="I16" s="22" t="s">
        <v>78</v>
      </c>
      <c r="J16" s="22" t="s">
        <v>121</v>
      </c>
      <c r="K16" s="12" t="s">
        <v>64</v>
      </c>
      <c r="L16" s="12" t="s">
        <v>62</v>
      </c>
      <c r="M16" s="23"/>
    </row>
    <row r="17" s="1" customFormat="1" ht="25" customHeight="1" spans="1:13">
      <c r="A17" s="8"/>
      <c r="B17" s="8"/>
      <c r="C17" s="9"/>
      <c r="D17" s="8"/>
      <c r="E17" s="10"/>
      <c r="F17" s="11" t="s">
        <v>79</v>
      </c>
      <c r="G17" s="12" t="s">
        <v>122</v>
      </c>
      <c r="H17" s="12" t="s">
        <v>69</v>
      </c>
      <c r="I17" s="22" t="s">
        <v>81</v>
      </c>
      <c r="J17" s="22" t="s">
        <v>75</v>
      </c>
      <c r="K17" s="12" t="s">
        <v>64</v>
      </c>
      <c r="L17" s="12" t="s">
        <v>62</v>
      </c>
      <c r="M17" s="23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123</v>
      </c>
      <c r="H18" s="12">
        <v>90</v>
      </c>
      <c r="I18" s="25" t="str">
        <f>"考核"&amp;G18&amp;"情况"</f>
        <v>考核学生满意度情况</v>
      </c>
      <c r="J18" s="22" t="s">
        <v>113</v>
      </c>
      <c r="K18" s="12" t="s">
        <v>39</v>
      </c>
      <c r="L18" s="12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8"/>
  <sheetViews>
    <sheetView workbookViewId="0">
      <selection activeCell="A3" sqref="A3:M3"/>
    </sheetView>
  </sheetViews>
  <sheetFormatPr defaultColWidth="9" defaultRowHeight="12"/>
  <cols>
    <col min="1" max="1" width="9" style="1"/>
    <col min="2" max="2" width="10.2592592592593" style="1" customWidth="1"/>
    <col min="3" max="5" width="9" style="1"/>
    <col min="6" max="6" width="15.5462962962963" style="1" customWidth="1"/>
    <col min="7" max="7" width="27.25" style="1" customWidth="1"/>
    <col min="8" max="8" width="9" style="1"/>
    <col min="9" max="9" width="26.0925925925926" style="1" customWidth="1"/>
    <col min="10" max="10" width="36.5462962962963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216001</v>
      </c>
      <c r="B7" s="8" t="s">
        <v>124</v>
      </c>
      <c r="C7" s="9">
        <v>63</v>
      </c>
      <c r="D7" s="8" t="s">
        <v>125</v>
      </c>
      <c r="E7" s="10" t="s">
        <v>29</v>
      </c>
      <c r="F7" s="11" t="s">
        <v>98</v>
      </c>
      <c r="G7" s="12" t="str">
        <f>B7</f>
        <v>2025年课后服务支出（管理津贴）</v>
      </c>
      <c r="H7" s="12">
        <f>C7</f>
        <v>63</v>
      </c>
      <c r="I7" s="12" t="s">
        <v>99</v>
      </c>
      <c r="J7" s="22" t="s">
        <v>100</v>
      </c>
      <c r="K7" s="12" t="s">
        <v>33</v>
      </c>
      <c r="L7" s="12" t="s">
        <v>32</v>
      </c>
      <c r="M7" s="23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4" t="s">
        <v>41</v>
      </c>
      <c r="K8" s="12" t="s">
        <v>39</v>
      </c>
      <c r="L8" s="12" t="s">
        <v>38</v>
      </c>
      <c r="M8" s="23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4" t="s">
        <v>45</v>
      </c>
      <c r="K9" s="12" t="s">
        <v>39</v>
      </c>
      <c r="L9" s="12" t="s">
        <v>38</v>
      </c>
      <c r="M9" s="23"/>
    </row>
    <row r="10" s="1" customFormat="1" ht="25" customHeight="1" spans="1:13">
      <c r="A10" s="8"/>
      <c r="B10" s="8"/>
      <c r="C10" s="9"/>
      <c r="D10" s="8"/>
      <c r="E10" s="13" t="s">
        <v>101</v>
      </c>
      <c r="F10" s="14" t="s">
        <v>47</v>
      </c>
      <c r="G10" s="17" t="s">
        <v>51</v>
      </c>
      <c r="H10" s="17">
        <v>200</v>
      </c>
      <c r="I10" s="25" t="str">
        <f>"考核"&amp;G10&amp;"情况"</f>
        <v>考核课后服务老师人数情况</v>
      </c>
      <c r="J10" s="26" t="s">
        <v>102</v>
      </c>
      <c r="K10" s="12" t="s">
        <v>49</v>
      </c>
      <c r="L10" s="12" t="s">
        <v>38</v>
      </c>
      <c r="M10" s="23"/>
    </row>
    <row r="11" s="1" customFormat="1" ht="25" customHeight="1" spans="1:13">
      <c r="A11" s="8"/>
      <c r="B11" s="8"/>
      <c r="C11" s="9"/>
      <c r="D11" s="8"/>
      <c r="E11" s="15"/>
      <c r="F11" s="18" t="s">
        <v>55</v>
      </c>
      <c r="G11" s="30" t="s">
        <v>126</v>
      </c>
      <c r="H11" s="30">
        <v>100</v>
      </c>
      <c r="I11" s="25" t="str">
        <f>"考核"&amp;G11&amp;"情况"</f>
        <v>考核授课完成率情况</v>
      </c>
      <c r="J11" s="27" t="str">
        <f>G11&amp;H11&amp;"%得7.5分，每下降1%，扣5分，扣完为止。"</f>
        <v>授课完成率100%得7.5分，每下降1%，扣5分，扣完为止。</v>
      </c>
      <c r="K11" s="12" t="s">
        <v>39</v>
      </c>
      <c r="L11" s="12" t="s">
        <v>57</v>
      </c>
      <c r="M11" s="23"/>
    </row>
    <row r="12" s="1" customFormat="1" ht="25" customHeight="1" spans="1:13">
      <c r="A12" s="8"/>
      <c r="B12" s="8"/>
      <c r="C12" s="9"/>
      <c r="D12" s="8"/>
      <c r="E12" s="15"/>
      <c r="F12" s="31"/>
      <c r="G12" s="12" t="s">
        <v>56</v>
      </c>
      <c r="H12" s="12">
        <v>100</v>
      </c>
      <c r="I12" s="25" t="str">
        <f>"考核"&amp;G12&amp;"情况"</f>
        <v>考核经费使用合规率情况</v>
      </c>
      <c r="J12" s="27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9"/>
    </row>
    <row r="13" s="1" customFormat="1" ht="25" customHeight="1" spans="1:13">
      <c r="A13" s="8"/>
      <c r="B13" s="8"/>
      <c r="C13" s="9"/>
      <c r="D13" s="8"/>
      <c r="E13" s="19"/>
      <c r="F13" s="12" t="s">
        <v>60</v>
      </c>
      <c r="G13" s="12" t="s">
        <v>104</v>
      </c>
      <c r="H13" s="12" t="s">
        <v>63</v>
      </c>
      <c r="I13" s="22" t="s">
        <v>105</v>
      </c>
      <c r="J13" s="22" t="s">
        <v>106</v>
      </c>
      <c r="K13" s="12" t="s">
        <v>64</v>
      </c>
      <c r="L13" s="12" t="s">
        <v>62</v>
      </c>
      <c r="M13" s="28"/>
    </row>
    <row r="14" s="1" customFormat="1" ht="44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127</v>
      </c>
      <c r="H14" s="12" t="s">
        <v>69</v>
      </c>
      <c r="I14" s="22" t="s">
        <v>70</v>
      </c>
      <c r="J14" s="22" t="s">
        <v>71</v>
      </c>
      <c r="K14" s="12" t="s">
        <v>64</v>
      </c>
      <c r="L14" s="12" t="s">
        <v>62</v>
      </c>
      <c r="M14" s="29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12" t="s">
        <v>128</v>
      </c>
      <c r="H15" s="12" t="s">
        <v>69</v>
      </c>
      <c r="I15" s="22" t="s">
        <v>74</v>
      </c>
      <c r="J15" s="22" t="s">
        <v>75</v>
      </c>
      <c r="K15" s="12" t="s">
        <v>64</v>
      </c>
      <c r="L15" s="12" t="s">
        <v>62</v>
      </c>
      <c r="M15" s="28"/>
    </row>
    <row r="16" s="1" customFormat="1" ht="40" customHeight="1" spans="1:13">
      <c r="A16" s="8"/>
      <c r="B16" s="8"/>
      <c r="C16" s="9"/>
      <c r="D16" s="8"/>
      <c r="E16" s="10"/>
      <c r="F16" s="11" t="s">
        <v>76</v>
      </c>
      <c r="G16" s="12" t="s">
        <v>129</v>
      </c>
      <c r="H16" s="12" t="s">
        <v>69</v>
      </c>
      <c r="I16" s="22" t="s">
        <v>78</v>
      </c>
      <c r="J16" s="22" t="s">
        <v>71</v>
      </c>
      <c r="K16" s="12" t="s">
        <v>64</v>
      </c>
      <c r="L16" s="12" t="s">
        <v>62</v>
      </c>
      <c r="M16" s="23"/>
    </row>
    <row r="17" s="1" customFormat="1" ht="38" customHeight="1" spans="1:13">
      <c r="A17" s="8"/>
      <c r="B17" s="8"/>
      <c r="C17" s="9"/>
      <c r="D17" s="8"/>
      <c r="E17" s="10"/>
      <c r="F17" s="11" t="s">
        <v>79</v>
      </c>
      <c r="G17" s="12" t="s">
        <v>130</v>
      </c>
      <c r="H17" s="12" t="s">
        <v>69</v>
      </c>
      <c r="I17" s="22" t="s">
        <v>81</v>
      </c>
      <c r="J17" s="22" t="s">
        <v>75</v>
      </c>
      <c r="K17" s="12" t="s">
        <v>64</v>
      </c>
      <c r="L17" s="12" t="s">
        <v>62</v>
      </c>
      <c r="M17" s="23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131</v>
      </c>
      <c r="H18" s="12">
        <v>90</v>
      </c>
      <c r="I18" s="25" t="str">
        <f>"考核"&amp;G18&amp;"情况"</f>
        <v>考核家长满意度情况</v>
      </c>
      <c r="J18" s="22" t="s">
        <v>113</v>
      </c>
      <c r="K18" s="12" t="s">
        <v>39</v>
      </c>
      <c r="L18" s="12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18"/>
  <sheetViews>
    <sheetView tabSelected="1" topLeftCell="A4" workbookViewId="0">
      <selection activeCell="F10" sqref="F10"/>
    </sheetView>
  </sheetViews>
  <sheetFormatPr defaultColWidth="9" defaultRowHeight="12"/>
  <cols>
    <col min="1" max="1" width="9" style="1"/>
    <col min="2" max="2" width="10.2592592592593" style="1" customWidth="1"/>
    <col min="3" max="5" width="9" style="1"/>
    <col min="6" max="6" width="15.5462962962963" style="1" customWidth="1"/>
    <col min="7" max="7" width="27.25" style="1" customWidth="1"/>
    <col min="8" max="8" width="9" style="1"/>
    <col min="9" max="9" width="26.0925925925926" style="1" customWidth="1"/>
    <col min="10" max="10" width="36.5462962962963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216001</v>
      </c>
      <c r="B7" s="8" t="s">
        <v>132</v>
      </c>
      <c r="C7" s="9">
        <v>717</v>
      </c>
      <c r="D7" s="8" t="s">
        <v>133</v>
      </c>
      <c r="E7" s="10" t="s">
        <v>29</v>
      </c>
      <c r="F7" s="11" t="s">
        <v>98</v>
      </c>
      <c r="G7" s="12" t="str">
        <f>B7</f>
        <v>怀化市铁路第一小学课后服务津贴等支出</v>
      </c>
      <c r="H7" s="12">
        <v>717</v>
      </c>
      <c r="I7" s="12" t="s">
        <v>99</v>
      </c>
      <c r="J7" s="22" t="s">
        <v>100</v>
      </c>
      <c r="K7" s="12" t="s">
        <v>33</v>
      </c>
      <c r="L7" s="12" t="s">
        <v>32</v>
      </c>
      <c r="M7" s="23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4" t="s">
        <v>41</v>
      </c>
      <c r="K8" s="12" t="s">
        <v>39</v>
      </c>
      <c r="L8" s="12" t="s">
        <v>38</v>
      </c>
      <c r="M8" s="23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4" t="s">
        <v>45</v>
      </c>
      <c r="K9" s="12" t="s">
        <v>39</v>
      </c>
      <c r="L9" s="12" t="s">
        <v>38</v>
      </c>
      <c r="M9" s="23"/>
    </row>
    <row r="10" s="1" customFormat="1" ht="25" customHeight="1" spans="1:13">
      <c r="A10" s="8"/>
      <c r="B10" s="8"/>
      <c r="C10" s="9"/>
      <c r="D10" s="8"/>
      <c r="E10" s="13" t="s">
        <v>101</v>
      </c>
      <c r="F10" s="14" t="s">
        <v>47</v>
      </c>
      <c r="G10" s="17" t="s">
        <v>51</v>
      </c>
      <c r="H10" s="17">
        <v>200</v>
      </c>
      <c r="I10" s="25" t="str">
        <f t="shared" ref="I10:I12" si="0">"考核"&amp;G10&amp;"情况"</f>
        <v>考核课后服务老师人数情况</v>
      </c>
      <c r="J10" s="26" t="s">
        <v>102</v>
      </c>
      <c r="K10" s="12" t="s">
        <v>49</v>
      </c>
      <c r="L10" s="12" t="s">
        <v>38</v>
      </c>
      <c r="M10" s="23"/>
    </row>
    <row r="11" s="1" customFormat="1" ht="25" customHeight="1" spans="1:13">
      <c r="A11" s="8"/>
      <c r="B11" s="8"/>
      <c r="C11" s="9"/>
      <c r="D11" s="8"/>
      <c r="E11" s="15"/>
      <c r="F11" s="18" t="s">
        <v>55</v>
      </c>
      <c r="G11" s="30" t="s">
        <v>126</v>
      </c>
      <c r="H11" s="30">
        <v>100</v>
      </c>
      <c r="I11" s="25" t="str">
        <f t="shared" si="0"/>
        <v>考核授课完成率情况</v>
      </c>
      <c r="J11" s="27" t="str">
        <f>G11&amp;H11&amp;"%得7.5分，每下降1%，扣5分，扣完为止。"</f>
        <v>授课完成率100%得7.5分，每下降1%，扣5分，扣完为止。</v>
      </c>
      <c r="K11" s="12" t="s">
        <v>39</v>
      </c>
      <c r="L11" s="12" t="s">
        <v>57</v>
      </c>
      <c r="M11" s="23"/>
    </row>
    <row r="12" s="1" customFormat="1" ht="25" customHeight="1" spans="1:13">
      <c r="A12" s="8"/>
      <c r="B12" s="8"/>
      <c r="C12" s="9"/>
      <c r="D12" s="8"/>
      <c r="E12" s="15"/>
      <c r="F12" s="31"/>
      <c r="G12" s="12" t="s">
        <v>56</v>
      </c>
      <c r="H12" s="12">
        <v>100</v>
      </c>
      <c r="I12" s="25" t="str">
        <f t="shared" si="0"/>
        <v>考核经费使用合规率情况</v>
      </c>
      <c r="J12" s="27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9"/>
    </row>
    <row r="13" s="1" customFormat="1" ht="25" customHeight="1" spans="1:13">
      <c r="A13" s="8"/>
      <c r="B13" s="8"/>
      <c r="C13" s="9"/>
      <c r="D13" s="8"/>
      <c r="E13" s="19"/>
      <c r="F13" s="12" t="s">
        <v>60</v>
      </c>
      <c r="G13" s="12" t="s">
        <v>104</v>
      </c>
      <c r="H13" s="12" t="s">
        <v>63</v>
      </c>
      <c r="I13" s="22" t="s">
        <v>105</v>
      </c>
      <c r="J13" s="22" t="s">
        <v>106</v>
      </c>
      <c r="K13" s="12" t="s">
        <v>64</v>
      </c>
      <c r="L13" s="12" t="s">
        <v>62</v>
      </c>
      <c r="M13" s="28"/>
    </row>
    <row r="14" s="1" customFormat="1" ht="44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127</v>
      </c>
      <c r="H14" s="12" t="s">
        <v>69</v>
      </c>
      <c r="I14" s="22" t="s">
        <v>70</v>
      </c>
      <c r="J14" s="22" t="s">
        <v>71</v>
      </c>
      <c r="K14" s="12" t="s">
        <v>64</v>
      </c>
      <c r="L14" s="12" t="s">
        <v>62</v>
      </c>
      <c r="M14" s="29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12" t="s">
        <v>128</v>
      </c>
      <c r="H15" s="12" t="s">
        <v>69</v>
      </c>
      <c r="I15" s="22" t="s">
        <v>74</v>
      </c>
      <c r="J15" s="22" t="s">
        <v>75</v>
      </c>
      <c r="K15" s="12" t="s">
        <v>64</v>
      </c>
      <c r="L15" s="12" t="s">
        <v>62</v>
      </c>
      <c r="M15" s="28"/>
    </row>
    <row r="16" s="1" customFormat="1" ht="40" customHeight="1" spans="1:13">
      <c r="A16" s="8"/>
      <c r="B16" s="8"/>
      <c r="C16" s="9"/>
      <c r="D16" s="8"/>
      <c r="E16" s="10"/>
      <c r="F16" s="11" t="s">
        <v>76</v>
      </c>
      <c r="G16" s="12" t="s">
        <v>129</v>
      </c>
      <c r="H16" s="12" t="s">
        <v>69</v>
      </c>
      <c r="I16" s="22" t="s">
        <v>78</v>
      </c>
      <c r="J16" s="22" t="s">
        <v>71</v>
      </c>
      <c r="K16" s="12" t="s">
        <v>64</v>
      </c>
      <c r="L16" s="12" t="s">
        <v>62</v>
      </c>
      <c r="M16" s="23"/>
    </row>
    <row r="17" s="1" customFormat="1" ht="38" customHeight="1" spans="1:13">
      <c r="A17" s="8"/>
      <c r="B17" s="8"/>
      <c r="C17" s="9"/>
      <c r="D17" s="8"/>
      <c r="E17" s="10"/>
      <c r="F17" s="11" t="s">
        <v>79</v>
      </c>
      <c r="G17" s="12" t="s">
        <v>130</v>
      </c>
      <c r="H17" s="12" t="s">
        <v>69</v>
      </c>
      <c r="I17" s="22" t="s">
        <v>81</v>
      </c>
      <c r="J17" s="22" t="s">
        <v>75</v>
      </c>
      <c r="K17" s="12" t="s">
        <v>64</v>
      </c>
      <c r="L17" s="12" t="s">
        <v>62</v>
      </c>
      <c r="M17" s="23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131</v>
      </c>
      <c r="H18" s="12">
        <v>90</v>
      </c>
      <c r="I18" s="25" t="str">
        <f>"考核"&amp;G18&amp;"情况"</f>
        <v>考核家长满意度情况</v>
      </c>
      <c r="J18" s="22" t="s">
        <v>113</v>
      </c>
      <c r="K18" s="12" t="s">
        <v>39</v>
      </c>
      <c r="L18" s="12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M18"/>
  <sheetViews>
    <sheetView workbookViewId="0">
      <selection activeCell="G10" sqref="G10:G13"/>
    </sheetView>
  </sheetViews>
  <sheetFormatPr defaultColWidth="9" defaultRowHeight="12"/>
  <cols>
    <col min="1" max="1" width="9" style="1"/>
    <col min="2" max="2" width="10.2592592592593" style="1" customWidth="1"/>
    <col min="3" max="5" width="9" style="1"/>
    <col min="6" max="6" width="15.5462962962963" style="1" customWidth="1"/>
    <col min="7" max="7" width="27.25" style="1" customWidth="1"/>
    <col min="8" max="8" width="9" style="1"/>
    <col min="9" max="9" width="26.0925925925926" style="1" customWidth="1"/>
    <col min="10" max="10" width="36.5462962962963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216001</v>
      </c>
      <c r="B7" s="8" t="s">
        <v>134</v>
      </c>
      <c r="C7" s="9">
        <v>0.75</v>
      </c>
      <c r="D7" s="8" t="s">
        <v>135</v>
      </c>
      <c r="E7" s="10" t="s">
        <v>29</v>
      </c>
      <c r="F7" s="11" t="s">
        <v>98</v>
      </c>
      <c r="G7" s="12" t="str">
        <f>B7</f>
        <v>怀化市铁路第一小学场地使用费</v>
      </c>
      <c r="H7" s="12">
        <f>C7</f>
        <v>0.75</v>
      </c>
      <c r="I7" s="12" t="s">
        <v>99</v>
      </c>
      <c r="J7" s="22" t="s">
        <v>100</v>
      </c>
      <c r="K7" s="12" t="s">
        <v>33</v>
      </c>
      <c r="L7" s="12" t="s">
        <v>32</v>
      </c>
      <c r="M7" s="23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4" t="s">
        <v>41</v>
      </c>
      <c r="K8" s="12" t="s">
        <v>39</v>
      </c>
      <c r="L8" s="12" t="s">
        <v>38</v>
      </c>
      <c r="M8" s="23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4" t="s">
        <v>45</v>
      </c>
      <c r="K9" s="12" t="s">
        <v>39</v>
      </c>
      <c r="L9" s="12" t="s">
        <v>38</v>
      </c>
      <c r="M9" s="23"/>
    </row>
    <row r="10" s="1" customFormat="1" ht="25" customHeight="1" spans="1:13">
      <c r="A10" s="8"/>
      <c r="B10" s="8"/>
      <c r="C10" s="9"/>
      <c r="D10" s="8"/>
      <c r="E10" s="13" t="s">
        <v>101</v>
      </c>
      <c r="F10" s="14" t="s">
        <v>47</v>
      </c>
      <c r="G10" s="12" t="s">
        <v>53</v>
      </c>
      <c r="H10" s="12">
        <v>16000</v>
      </c>
      <c r="I10" s="25" t="str">
        <f>"考核"&amp;G10&amp;"情况"</f>
        <v>考核维修涵盖面积情况</v>
      </c>
      <c r="J10" s="26" t="s">
        <v>102</v>
      </c>
      <c r="K10" s="12" t="s">
        <v>54</v>
      </c>
      <c r="L10" s="12" t="s">
        <v>38</v>
      </c>
      <c r="M10" s="23"/>
    </row>
    <row r="11" s="1" customFormat="1" ht="25" customHeight="1" spans="1:13">
      <c r="A11" s="8"/>
      <c r="B11" s="8"/>
      <c r="C11" s="9"/>
      <c r="D11" s="8"/>
      <c r="E11" s="15"/>
      <c r="F11" s="16"/>
      <c r="G11" s="17" t="s">
        <v>136</v>
      </c>
      <c r="H11" s="17">
        <v>5</v>
      </c>
      <c r="I11" s="25" t="str">
        <f>"考核"&amp;G11&amp;"情况"</f>
        <v>考核维修次数情况</v>
      </c>
      <c r="J11" s="26" t="s">
        <v>102</v>
      </c>
      <c r="K11" s="12" t="s">
        <v>49</v>
      </c>
      <c r="L11" s="12" t="s">
        <v>38</v>
      </c>
      <c r="M11" s="23"/>
    </row>
    <row r="12" s="1" customFormat="1" ht="25" customHeight="1" spans="1:13">
      <c r="A12" s="8"/>
      <c r="B12" s="8"/>
      <c r="C12" s="9"/>
      <c r="D12" s="8"/>
      <c r="E12" s="15"/>
      <c r="F12" s="18" t="s">
        <v>55</v>
      </c>
      <c r="G12" s="12" t="s">
        <v>56</v>
      </c>
      <c r="H12" s="12">
        <v>100</v>
      </c>
      <c r="I12" s="25" t="str">
        <f>"考核"&amp;G12&amp;"情况"</f>
        <v>考核经费使用合规率情况</v>
      </c>
      <c r="J12" s="27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57</v>
      </c>
      <c r="M12" s="23"/>
    </row>
    <row r="13" s="1" customFormat="1" ht="25" customHeight="1" spans="1:13">
      <c r="A13" s="8"/>
      <c r="B13" s="8"/>
      <c r="C13" s="9"/>
      <c r="D13" s="8"/>
      <c r="E13" s="19"/>
      <c r="F13" s="12" t="s">
        <v>60</v>
      </c>
      <c r="G13" s="12" t="s">
        <v>104</v>
      </c>
      <c r="H13" s="12" t="s">
        <v>63</v>
      </c>
      <c r="I13" s="22" t="s">
        <v>105</v>
      </c>
      <c r="J13" s="22" t="s">
        <v>106</v>
      </c>
      <c r="K13" s="12" t="s">
        <v>64</v>
      </c>
      <c r="L13" s="12" t="s">
        <v>62</v>
      </c>
      <c r="M13" s="28"/>
    </row>
    <row r="14" s="1" customFormat="1" ht="44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137</v>
      </c>
      <c r="H14" s="12" t="s">
        <v>69</v>
      </c>
      <c r="I14" s="22" t="s">
        <v>70</v>
      </c>
      <c r="J14" s="22" t="s">
        <v>71</v>
      </c>
      <c r="K14" s="12" t="s">
        <v>64</v>
      </c>
      <c r="L14" s="12" t="s">
        <v>62</v>
      </c>
      <c r="M14" s="29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20" t="s">
        <v>138</v>
      </c>
      <c r="H15" s="12" t="s">
        <v>69</v>
      </c>
      <c r="I15" s="22" t="s">
        <v>74</v>
      </c>
      <c r="J15" s="22" t="s">
        <v>75</v>
      </c>
      <c r="K15" s="12" t="s">
        <v>64</v>
      </c>
      <c r="L15" s="12" t="s">
        <v>62</v>
      </c>
      <c r="M15" s="28"/>
    </row>
    <row r="16" s="1" customFormat="1" ht="25" customHeight="1" spans="1:13">
      <c r="A16" s="8"/>
      <c r="B16" s="8"/>
      <c r="C16" s="9"/>
      <c r="D16" s="8"/>
      <c r="E16" s="10"/>
      <c r="F16" s="11" t="s">
        <v>76</v>
      </c>
      <c r="G16" s="12" t="s">
        <v>139</v>
      </c>
      <c r="H16" s="12" t="s">
        <v>69</v>
      </c>
      <c r="I16" s="22" t="s">
        <v>78</v>
      </c>
      <c r="J16" s="22" t="s">
        <v>71</v>
      </c>
      <c r="K16" s="12" t="s">
        <v>64</v>
      </c>
      <c r="L16" s="12" t="s">
        <v>62</v>
      </c>
      <c r="M16" s="23"/>
    </row>
    <row r="17" s="1" customFormat="1" ht="38" customHeight="1" spans="1:13">
      <c r="A17" s="8"/>
      <c r="B17" s="8"/>
      <c r="C17" s="9"/>
      <c r="D17" s="8"/>
      <c r="E17" s="10"/>
      <c r="F17" s="11" t="s">
        <v>79</v>
      </c>
      <c r="G17" s="12" t="s">
        <v>140</v>
      </c>
      <c r="H17" s="12" t="s">
        <v>69</v>
      </c>
      <c r="I17" s="22" t="s">
        <v>81</v>
      </c>
      <c r="J17" s="22" t="s">
        <v>75</v>
      </c>
      <c r="K17" s="12" t="s">
        <v>64</v>
      </c>
      <c r="L17" s="12" t="s">
        <v>62</v>
      </c>
      <c r="M17" s="23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141</v>
      </c>
      <c r="H18" s="12">
        <v>90</v>
      </c>
      <c r="I18" s="25" t="str">
        <f>"考核"&amp;G18&amp;"情况"</f>
        <v>考核学校满意度情况</v>
      </c>
      <c r="J18" s="22" t="s">
        <v>113</v>
      </c>
      <c r="K18" s="12" t="s">
        <v>39</v>
      </c>
      <c r="L18" s="12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部门整体支出目标表</vt:lpstr>
      <vt:lpstr>2025年保安工资</vt:lpstr>
      <vt:lpstr>校方责任险</vt:lpstr>
      <vt:lpstr>2025年课后服务支出（管理津贴）</vt:lpstr>
      <vt:lpstr>2025年课后服务支出（授课津贴及维护费）</vt:lpstr>
      <vt:lpstr>设备设施维护维修（非税场地使用费）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2025-04-17T03:36:15Z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1A9675ACC21A4C849ED69EB4AAC992F6_13</vt:lpwstr>
  </property>
  <property fmtid="{D5CDD505-2E9C-101B-9397-08002B2CF9AE}" pid="3" name="KSOProductBuildVer">
    <vt:lpwstr>2052-11.8.2.12055</vt:lpwstr>
  </property>
</Properties>
</file>