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6975" activeTab="4"/>
  </bookViews>
  <sheets>
    <sheet name="部门整体支出目标表" sheetId="2" r:id="rId1"/>
    <sheet name="保安服务费" sheetId="1" r:id="rId2"/>
    <sheet name="课后服务费" sheetId="4" r:id="rId3"/>
    <sheet name="实习基地" sheetId="5" r:id="rId4"/>
    <sheet name="校方责任险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<sst xmlns="http://schemas.openxmlformats.org/spreadsheetml/2006/main" count="482" uniqueCount="136">
  <si>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</si>
  <si>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</si>
  <si>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</si>
  <si>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</si>
  <si>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</si>
  <si>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</si>
  <si>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</si>
  <si>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</si>
  <si>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</si>
  <si>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</si>
  <si>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</si>
  <si>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</si>
  <si>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</si>
  <si>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</si>
  <si>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</si>
  <si>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</si>
  <si>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</si>
  <si>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</si>
  <si>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</si>
  <si>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</si>
  <si>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</si>
  <si>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</si>
  <si>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</si>
  <si>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</si>
  <si>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</si>
  <si>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</si>
  <si>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怀化市实验中学</t>
  </si>
  <si>
    <t>实施初中义务教育，促进教育事业发展。初中学历教育、教改实验（相关社会服务）</t>
  </si>
  <si>
    <t>(一）以习近平新时代中国特色社会主义思想和二十大精神为指导，根据校领导班子确立的“强管理、重实效、提质量、促发展”的办学思想，围绕学校“精、特、新”的办学目标，学校办公室全体成员发扬团结协作、敬业奉献精神，以促进学生发展、教师发展、学校发展为根本，加强信息工作，加强制度建设，提高工作效率，推进学校各项工作顺利开展。（二）充分发挥办公室的参谋、协调和服务职能，努力改进工作方法，克服瓶颈思维的束缚，提高工作效率，使办公室工作达到制度化、规范化、科学化，努力提高办公室成员的整体素质和服务意识，创设良好的服务育人新环境。（三）注重校园生态环境的建设，美丽的校园，始终展示愉悦宜人的感染力。开展富有特色的社会实践活动。让校园体艺节成为我校传统、特色活动。推进校园文化建设，让生命教育成为我校德育亮点，并再次完成市文明校园的申报工作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</si>
  <si>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</si>
  <si>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</si>
  <si>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</si>
  <si>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</si>
  <si>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</si>
  <si>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</si>
  <si>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</si>
  <si>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</si>
  <si>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</si>
  <si>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</si>
  <si>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</si>
  <si>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</si>
  <si>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</si>
  <si>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</si>
  <si>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</si>
  <si>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</si>
  <si>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</si>
  <si>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</si>
  <si>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</si>
  <si>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配备保安人数</t>
  </si>
  <si>
    <t>人</t>
  </si>
  <si>
    <t>按计划完成得6分，否则按实际值/计划值*指标分值计分。</t>
  </si>
  <si>
    <t>建设实习基地</t>
  </si>
  <si>
    <t>个</t>
  </si>
  <si>
    <t>课后服务学生人数</t>
  </si>
  <si>
    <t>质量指标</t>
  </si>
  <si>
    <t>经费使用合规率</t>
  </si>
  <si>
    <t>=</t>
  </si>
  <si>
    <t>考核经费使用合规率情况</t>
  </si>
  <si>
    <t>经费使用合规率100%得6分，每下降1%，扣0.1分，扣完为止。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</si>
  <si>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</si>
  <si>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</si>
  <si>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</si>
  <si>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</si>
  <si>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</si>
  <si>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</si>
  <si>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按计划在2025年12月31日前完成得6分，每推迟10天扣1分，扣完为止。</t>
  </si>
  <si>
    <t>效益指标
（30分）</t>
  </si>
  <si>
    <t>强化资金使用的计划性与精准性，减少重复性开支与资源闲置，实现教育经费效益最大化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</si>
  <si>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</si>
  <si>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</si>
  <si>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</si>
  <si>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</si>
  <si>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培养学生综合素质，塑造身心健康、人格健全的新时代青少年，回应社会对素质教育的期待</t>
  </si>
  <si>
    <t>考核项目实施对社会发展所带来的直接或间接影响情况。</t>
  </si>
  <si>
    <t>效果明显得10分，效果一般5分，否则不得分。</t>
  </si>
  <si>
    <t>生态效益指标</t>
  </si>
  <si>
    <t>培养学生生态文明素养，推动生态保护意识从校园向家庭、社区延伸</t>
  </si>
  <si>
    <t>考核项目实施对生态环境所带来的直接或间接影响情况。</t>
  </si>
  <si>
    <t>可持续影响指标</t>
  </si>
  <si>
    <t>构建教学研究、质量监测、教师发展等制度体系，推动教育教学从“经验驱动”向“标准引领”转型</t>
  </si>
  <si>
    <t>考核项目实施对可持续发展所带来的直接或间接影响情况。</t>
  </si>
  <si>
    <t>满意度指标（10分）</t>
  </si>
  <si>
    <t>服务对象满意度指标</t>
  </si>
  <si>
    <t>学生满意度</t>
  </si>
  <si>
    <t>服务对象满意度90%以上得10分，否则按实际值/计划值*指标分值计分。</t>
  </si>
  <si>
    <t>项目支出绩效目标表</t>
  </si>
  <si>
    <t>部门：怀化市实验中学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</si>
  <si>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</si>
  <si>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</si>
  <si>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</si>
  <si>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</si>
  <si>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</si>
  <si>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</si>
  <si>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</si>
  <si>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</si>
  <si>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保安服务费</t>
  </si>
  <si>
    <t>1、用于保障学校区域内全体师生的人身安全，正常工作秩序、治安秩序，防范于未然；2、校园保安经费按时按量支付。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</si>
  <si>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</si>
  <si>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</si>
  <si>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</si>
  <si>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</si>
  <si>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按计划完成得7.5分，否则按实际值/计划值*指标分值计分。</t>
  </si>
  <si>
    <t>安全事故发生率</t>
  </si>
  <si>
    <t>项目完成时间</t>
  </si>
  <si>
    <t>考核项目完成时间</t>
  </si>
  <si>
    <t>项目在2025年12月31日前完成得7.5分，每推迟10天扣1分，扣完为止。</t>
  </si>
  <si>
    <t>效益指标（30分）</t>
  </si>
  <si>
    <t>通过专业化保安服务外包，降低学校自主招聘、培训保安人员的隐性成本</t>
  </si>
  <si>
    <t>构建“人防+技防+物防”一体化安防体系，营造安全、有序的校园环境</t>
  </si>
  <si>
    <t>在安保工作中融入环保巡查职责，协同构建绿色校园环境</t>
  </si>
  <si>
    <t>通过保安服务标准化建设，完善校园出入登记、巡查记录、应急演练等制度</t>
  </si>
  <si>
    <t>保安人员满意度</t>
  </si>
  <si>
    <t>服务对象满意度90%以上得10分，每下降1%，扣0.50分，扣完为止。</t>
  </si>
  <si>
    <t>课后服务费</t>
  </si>
  <si>
    <t>1.课后服务相关教师课时费按时按量支付；2.课后服务管理津贴按时发放；3、采购补充维修用于课后服务的设施设备</t>
  </si>
  <si>
    <t>课后服务老师人数</t>
  </si>
  <si>
    <t>课后服务质量达标率</t>
  </si>
  <si>
    <t>项目在2025年12月31日前完成得6分，每推迟10天扣1分，扣完为止。</t>
  </si>
  <si>
    <t>通过统筹课后服务经费使用，科学安排师资、场地及课程资源，提升教育资源综合利用效率</t>
  </si>
  <si>
    <t>通过普惠性课后服务覆盖全体学生，尤其关注留守儿童、家庭困难学生等群体的课后托管与学业辅导需求</t>
  </si>
  <si>
    <t>通过课后服务时段教室、设备的集中使用与智能管控，提升能源利用效率</t>
  </si>
  <si>
    <t>构建课程开发、师资培训、安全管理等标准化制度体系</t>
  </si>
  <si>
    <t>实习基地</t>
  </si>
  <si>
    <t>用于建设怀化学院实习基地</t>
  </si>
  <si>
    <t>基地建设合格率</t>
  </si>
  <si>
    <t>提升教育设施利用率，形成“教学-实践-研究”一体化资源循环体系，推动教育投入效益最大化</t>
  </si>
  <si>
    <t>通过真实场景的实践教学与岗位体验，培养学生动手能力团队协作精神</t>
  </si>
  <si>
    <t>建立废弃物分类回收机制，推动基地日常运营低碳化、生态化</t>
  </si>
  <si>
    <t>更新实习课程内容与设备配置，确保实践教育与社会发展同步演进</t>
  </si>
  <si>
    <t>校方责任险</t>
  </si>
  <si>
    <t>1.用于转移学校风险，减少经济危害，保障学校利益；2.校方责任险按时按量支付。</t>
  </si>
  <si>
    <t>购买保险学生人数</t>
  </si>
  <si>
    <r>
      <rPr>
        <sz val="10"/>
        <color indexed="8"/>
        <rFont val="宋体"/>
        <charset val="1"/>
      </rPr>
      <t>减轻学校因突发事件导致的财务压力，优化教育经费分配结构</t>
    </r>
    <r>
      <rPr>
        <sz val="10"/>
        <color indexed="8"/>
        <rFont val="Times New Roman"/>
        <charset val="1"/>
      </rPr>
      <t>‌</t>
    </r>
  </si>
  <si>
    <r>
      <rPr>
        <sz val="10"/>
        <color rgb="FF000000"/>
        <rFont val="宋体"/>
        <charset val="1"/>
      </rPr>
      <t>确保学生在校期间意外伤害得到及时救治和经济补偿，维护社会和谐稳定</t>
    </r>
    <r>
      <rPr>
        <sz val="10"/>
        <color rgb="FF000000"/>
        <rFont val="Times New Roman"/>
        <charset val="1"/>
      </rPr>
      <t>‌</t>
    </r>
  </si>
  <si>
    <t>生态效益</t>
  </si>
  <si>
    <r>
      <rPr>
        <sz val="10"/>
        <color indexed="8"/>
        <rFont val="宋体"/>
        <charset val="1"/>
      </rPr>
      <t>推动学校建立常态化风险排查、安全教育及应急响应机制，形成长期稳定的校园安全保障模式</t>
    </r>
    <r>
      <rPr>
        <sz val="10"/>
        <color indexed="8"/>
        <rFont val="Times New Roman"/>
        <charset val="1"/>
      </rPr>
      <t>‌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</si>
</sst>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rgb="FF000000"/>
      <name val="宋体"/>
      <charset val="1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0"/>
      <color indexed="8"/>
      <name val="Times New Roman"/>
      <charset val="1"/>
    </font>
    <font>
      <sz val="10"/>
      <color rgb="FF000000"/>
      <name val="Times New Roman"/>
      <charset val="1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 applyFill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4" xfId="4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0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20"/>
  <sheetViews>
    <sheetView topLeftCell="A2" workbookViewId="0">
      <selection activeCell="K8" sqref="K8:K20"/>
    </sheetView>
  </sheetViews>
  <sheetFormatPr defaultColWidth="6.75833333333333" defaultRowHeight="12"/>
  <cols>
    <col min="1" max="1" width="7.38333333333333" style="31" customWidth="1"/>
    <col min="2" max="2" width="6.375" style="31" customWidth="1"/>
    <col min="3" max="3" width="8.25833333333333" style="31" customWidth="1"/>
    <col min="4" max="4" width="8.13333333333333" style="31" customWidth="1"/>
    <col min="5" max="5" width="5.75833333333333" style="31" customWidth="1"/>
    <col min="6" max="6" width="6.25833333333333" style="31" customWidth="1"/>
    <col min="7" max="7" width="3.88333333333333" style="31" customWidth="1"/>
    <col min="8" max="8" width="7.375" style="31" customWidth="1"/>
    <col min="9" max="9" width="6.5" style="31" customWidth="1"/>
    <col min="10" max="10" width="21.5416666666667" style="32" customWidth="1"/>
    <col min="11" max="11" width="13.3666666666667" style="31" customWidth="1"/>
    <col min="12" max="12" width="11.9083333333333" style="31" customWidth="1"/>
    <col min="13" max="13" width="15.7583333333333" style="31" customWidth="1"/>
    <col min="14" max="14" width="28.375" style="31" customWidth="1"/>
    <col min="15" max="15" width="9.75833333333333" style="31" customWidth="1"/>
    <col min="16" max="16" width="9" style="31" customWidth="1"/>
    <col min="17" max="17" width="9" style="33" customWidth="1"/>
    <col min="18" max="18" width="25.3666666666667" style="31" customWidth="1"/>
    <col min="19" max="19" width="31.275" style="31" customWidth="1"/>
    <col min="20" max="34" width="9" style="31" customWidth="1"/>
    <col min="35" max="16384" width="7" style="31"/>
  </cols>
  <sheetData>
    <row r="1" s="31" customFormat="1" ht="20" customHeight="1" spans="10:17">
      <c r="J1" s="32"/>
      <c r="Q1" s="33"/>
    </row>
    <row r="2" s="3" customFormat="1" ht="42.25" customHeight="1" spans="1:20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7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37"/>
      <c r="K3" s="5"/>
      <c r="L3" s="5"/>
      <c r="M3" s="5"/>
      <c r="N3" s="5"/>
      <c r="O3" s="5"/>
      <c r="P3" s="5"/>
      <c r="Q3" s="34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38"/>
      <c r="K4" s="2"/>
      <c r="Q4" s="47"/>
      <c r="R4" s="17" t="s">
        <v>1</v>
      </c>
      <c r="S4" s="17"/>
      <c r="T4" s="17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39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40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48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41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31" customFormat="1" ht="25" customHeight="1" spans="1:20">
      <c r="A8" s="35">
        <v>214001</v>
      </c>
      <c r="B8" s="35" t="s">
        <v>26</v>
      </c>
      <c r="C8" s="36">
        <v>2304.95</v>
      </c>
      <c r="D8" s="36">
        <v>1987.95</v>
      </c>
      <c r="E8" s="36"/>
      <c r="F8" s="36">
        <v>317</v>
      </c>
      <c r="G8" s="36"/>
      <c r="H8" s="36">
        <v>1966.68</v>
      </c>
      <c r="I8" s="36">
        <v>338.27</v>
      </c>
      <c r="J8" s="42" t="s">
        <v>27</v>
      </c>
      <c r="K8" s="35" t="s">
        <v>28</v>
      </c>
      <c r="L8" s="10" t="s">
        <v>29</v>
      </c>
      <c r="M8" s="8" t="s">
        <v>30</v>
      </c>
      <c r="N8" s="8" t="s">
        <v>31</v>
      </c>
      <c r="O8" s="12" t="s">
        <v>32</v>
      </c>
      <c r="P8" s="12">
        <f>C8</f>
        <v>2304.95</v>
      </c>
      <c r="Q8" s="8" t="s">
        <v>33</v>
      </c>
      <c r="R8" s="12" t="s">
        <v>34</v>
      </c>
      <c r="S8" s="12" t="s">
        <v>35</v>
      </c>
      <c r="T8" s="35"/>
    </row>
    <row r="9" s="31" customFormat="1" ht="25" customHeight="1" spans="1:20">
      <c r="A9" s="35"/>
      <c r="B9" s="35"/>
      <c r="C9" s="36"/>
      <c r="D9" s="36"/>
      <c r="E9" s="36"/>
      <c r="F9" s="36"/>
      <c r="G9" s="36"/>
      <c r="H9" s="36"/>
      <c r="I9" s="36"/>
      <c r="J9" s="43"/>
      <c r="K9" s="35"/>
      <c r="L9" s="10"/>
      <c r="M9" s="11" t="s">
        <v>36</v>
      </c>
      <c r="N9" s="12" t="s">
        <v>37</v>
      </c>
      <c r="O9" s="12" t="s">
        <v>38</v>
      </c>
      <c r="P9" s="12">
        <v>0</v>
      </c>
      <c r="Q9" s="48" t="s">
        <v>39</v>
      </c>
      <c r="R9" s="12" t="s">
        <v>40</v>
      </c>
      <c r="S9" s="20" t="s">
        <v>41</v>
      </c>
      <c r="T9" s="35"/>
    </row>
    <row r="10" s="31" customFormat="1" ht="25" customHeight="1" spans="1:20">
      <c r="A10" s="35"/>
      <c r="B10" s="35"/>
      <c r="C10" s="36"/>
      <c r="D10" s="36"/>
      <c r="E10" s="36"/>
      <c r="F10" s="36"/>
      <c r="G10" s="36"/>
      <c r="H10" s="36"/>
      <c r="I10" s="36"/>
      <c r="J10" s="43"/>
      <c r="K10" s="35"/>
      <c r="L10" s="10"/>
      <c r="M10" s="11" t="s">
        <v>42</v>
      </c>
      <c r="N10" s="12" t="s">
        <v>43</v>
      </c>
      <c r="O10" s="12" t="s">
        <v>38</v>
      </c>
      <c r="P10" s="12">
        <v>0</v>
      </c>
      <c r="Q10" s="48" t="s">
        <v>39</v>
      </c>
      <c r="R10" s="12" t="s">
        <v>44</v>
      </c>
      <c r="S10" s="20" t="s">
        <v>45</v>
      </c>
      <c r="T10" s="35"/>
    </row>
    <row r="11" s="31" customFormat="1" ht="25" customHeight="1" spans="1:20">
      <c r="A11" s="35"/>
      <c r="B11" s="35"/>
      <c r="C11" s="36"/>
      <c r="D11" s="36"/>
      <c r="E11" s="36"/>
      <c r="F11" s="36"/>
      <c r="G11" s="36"/>
      <c r="H11" s="36"/>
      <c r="I11" s="36"/>
      <c r="J11" s="43"/>
      <c r="K11" s="35"/>
      <c r="L11" s="26" t="s">
        <v>46</v>
      </c>
      <c r="M11" s="27" t="s">
        <v>47</v>
      </c>
      <c r="N11" s="13" t="s">
        <v>48</v>
      </c>
      <c r="O11" s="12" t="s">
        <v>38</v>
      </c>
      <c r="P11" s="12">
        <v>4</v>
      </c>
      <c r="Q11" s="48" t="s">
        <v>49</v>
      </c>
      <c r="R11" s="21" t="str">
        <f>"考核"&amp;N11&amp;"情况"</f>
        <v>考核配备保安人数情况</v>
      </c>
      <c r="S11" s="22" t="s">
        <v>50</v>
      </c>
      <c r="T11" s="35"/>
    </row>
    <row r="12" s="31" customFormat="1" ht="25" customHeight="1" spans="1:20">
      <c r="A12" s="35"/>
      <c r="B12" s="35"/>
      <c r="C12" s="36"/>
      <c r="D12" s="36"/>
      <c r="E12" s="36"/>
      <c r="F12" s="36"/>
      <c r="G12" s="36"/>
      <c r="H12" s="36"/>
      <c r="I12" s="36"/>
      <c r="J12" s="43"/>
      <c r="K12" s="35"/>
      <c r="L12" s="28"/>
      <c r="M12" s="44"/>
      <c r="N12" s="13" t="s">
        <v>51</v>
      </c>
      <c r="O12" s="12" t="s">
        <v>38</v>
      </c>
      <c r="P12" s="12">
        <v>1</v>
      </c>
      <c r="Q12" s="48" t="s">
        <v>52</v>
      </c>
      <c r="R12" s="21" t="str">
        <f>"考核"&amp;N12&amp;"情况"</f>
        <v>考核建设实习基地情况</v>
      </c>
      <c r="S12" s="22" t="s">
        <v>50</v>
      </c>
      <c r="T12" s="35"/>
    </row>
    <row r="13" s="31" customFormat="1" ht="25" customHeight="1" spans="1:20">
      <c r="A13" s="35"/>
      <c r="B13" s="35"/>
      <c r="C13" s="36"/>
      <c r="D13" s="36"/>
      <c r="E13" s="36"/>
      <c r="F13" s="36"/>
      <c r="G13" s="36"/>
      <c r="H13" s="36"/>
      <c r="I13" s="36"/>
      <c r="J13" s="43"/>
      <c r="K13" s="35"/>
      <c r="L13" s="28"/>
      <c r="M13" s="45"/>
      <c r="N13" s="13" t="s">
        <v>53</v>
      </c>
      <c r="O13" s="12" t="s">
        <v>38</v>
      </c>
      <c r="P13" s="12">
        <v>1995</v>
      </c>
      <c r="Q13" s="48" t="s">
        <v>49</v>
      </c>
      <c r="R13" s="21" t="str">
        <f>"考核"&amp;N13&amp;"情况"</f>
        <v>考核课后服务学生人数情况</v>
      </c>
      <c r="S13" s="22" t="s">
        <v>50</v>
      </c>
      <c r="T13" s="35"/>
    </row>
    <row r="14" s="31" customFormat="1" ht="25" customHeight="1" spans="1:20">
      <c r="A14" s="35"/>
      <c r="B14" s="35"/>
      <c r="C14" s="36"/>
      <c r="D14" s="36"/>
      <c r="E14" s="36"/>
      <c r="F14" s="36"/>
      <c r="G14" s="36"/>
      <c r="H14" s="36"/>
      <c r="I14" s="36"/>
      <c r="J14" s="43"/>
      <c r="K14" s="35"/>
      <c r="L14" s="28"/>
      <c r="M14" s="8" t="s">
        <v>54</v>
      </c>
      <c r="N14" s="11" t="s">
        <v>55</v>
      </c>
      <c r="O14" s="11" t="s">
        <v>56</v>
      </c>
      <c r="P14" s="11">
        <v>100</v>
      </c>
      <c r="Q14" s="11" t="s">
        <v>39</v>
      </c>
      <c r="R14" s="23" t="s">
        <v>57</v>
      </c>
      <c r="S14" s="23" t="s">
        <v>58</v>
      </c>
      <c r="T14" s="35"/>
    </row>
    <row r="15" s="31" customFormat="1" ht="25" customHeight="1" spans="1:20">
      <c r="A15" s="35"/>
      <c r="B15" s="35"/>
      <c r="C15" s="36"/>
      <c r="D15" s="36"/>
      <c r="E15" s="36"/>
      <c r="F15" s="36"/>
      <c r="G15" s="36"/>
      <c r="H15" s="36"/>
      <c r="I15" s="36"/>
      <c r="J15" s="43"/>
      <c r="K15" s="35"/>
      <c r="L15" s="30"/>
      <c r="M15" s="8" t="s">
        <v>59</v>
      </c>
      <c r="N15" s="8" t="s">
        <v>60</v>
      </c>
      <c r="O15" s="8" t="s">
        <v>61</v>
      </c>
      <c r="P15" s="8" t="s">
        <v>62</v>
      </c>
      <c r="Q15" s="8" t="s">
        <v>63</v>
      </c>
      <c r="R15" s="49" t="s">
        <v>64</v>
      </c>
      <c r="S15" s="49" t="s">
        <v>65</v>
      </c>
      <c r="T15" s="8"/>
    </row>
    <row r="16" s="31" customFormat="1" ht="47" customHeight="1" spans="1:20">
      <c r="A16" s="35"/>
      <c r="B16" s="35"/>
      <c r="C16" s="36"/>
      <c r="D16" s="36"/>
      <c r="E16" s="36"/>
      <c r="F16" s="36"/>
      <c r="G16" s="36"/>
      <c r="H16" s="36"/>
      <c r="I16" s="36"/>
      <c r="J16" s="43"/>
      <c r="K16" s="35"/>
      <c r="L16" s="10" t="s">
        <v>66</v>
      </c>
      <c r="M16" s="8" t="s">
        <v>30</v>
      </c>
      <c r="N16" s="8" t="s">
        <v>67</v>
      </c>
      <c r="O16" s="8" t="s">
        <v>61</v>
      </c>
      <c r="P16" s="8" t="s">
        <v>68</v>
      </c>
      <c r="Q16" s="8" t="s">
        <v>63</v>
      </c>
      <c r="R16" s="49" t="s">
        <v>69</v>
      </c>
      <c r="S16" s="49" t="s">
        <v>70</v>
      </c>
      <c r="T16" s="8"/>
    </row>
    <row r="17" s="31" customFormat="1" ht="36" customHeight="1" spans="1:20">
      <c r="A17" s="35"/>
      <c r="B17" s="35"/>
      <c r="C17" s="36"/>
      <c r="D17" s="36"/>
      <c r="E17" s="36"/>
      <c r="F17" s="36"/>
      <c r="G17" s="36"/>
      <c r="H17" s="36"/>
      <c r="I17" s="36"/>
      <c r="J17" s="43"/>
      <c r="K17" s="35"/>
      <c r="L17" s="10"/>
      <c r="M17" s="8" t="s">
        <v>71</v>
      </c>
      <c r="N17" s="8" t="s">
        <v>72</v>
      </c>
      <c r="O17" s="8" t="s">
        <v>61</v>
      </c>
      <c r="P17" s="8" t="s">
        <v>68</v>
      </c>
      <c r="Q17" s="8" t="s">
        <v>63</v>
      </c>
      <c r="R17" s="49" t="s">
        <v>73</v>
      </c>
      <c r="S17" s="49" t="s">
        <v>74</v>
      </c>
      <c r="T17" s="8"/>
    </row>
    <row r="18" s="31" customFormat="1" ht="38" customHeight="1" spans="1:20">
      <c r="A18" s="35"/>
      <c r="B18" s="35"/>
      <c r="C18" s="36"/>
      <c r="D18" s="36"/>
      <c r="E18" s="36"/>
      <c r="F18" s="36"/>
      <c r="G18" s="36"/>
      <c r="H18" s="36"/>
      <c r="I18" s="36"/>
      <c r="J18" s="43"/>
      <c r="K18" s="35"/>
      <c r="L18" s="10"/>
      <c r="M18" s="8" t="s">
        <v>75</v>
      </c>
      <c r="N18" s="8" t="s">
        <v>76</v>
      </c>
      <c r="O18" s="8" t="s">
        <v>61</v>
      </c>
      <c r="P18" s="8" t="s">
        <v>68</v>
      </c>
      <c r="Q18" s="8" t="s">
        <v>63</v>
      </c>
      <c r="R18" s="49" t="s">
        <v>77</v>
      </c>
      <c r="S18" s="49" t="s">
        <v>70</v>
      </c>
      <c r="T18" s="35"/>
    </row>
    <row r="19" s="31" customFormat="1" ht="39" customHeight="1" spans="1:20">
      <c r="A19" s="35"/>
      <c r="B19" s="35"/>
      <c r="C19" s="36"/>
      <c r="D19" s="36"/>
      <c r="E19" s="36"/>
      <c r="F19" s="36"/>
      <c r="G19" s="36"/>
      <c r="H19" s="36"/>
      <c r="I19" s="36"/>
      <c r="J19" s="43"/>
      <c r="K19" s="35"/>
      <c r="L19" s="10"/>
      <c r="M19" s="8" t="s">
        <v>78</v>
      </c>
      <c r="N19" s="8" t="s">
        <v>79</v>
      </c>
      <c r="O19" s="8" t="s">
        <v>61</v>
      </c>
      <c r="P19" s="8" t="s">
        <v>68</v>
      </c>
      <c r="Q19" s="8" t="s">
        <v>63</v>
      </c>
      <c r="R19" s="49" t="s">
        <v>80</v>
      </c>
      <c r="S19" s="49" t="s">
        <v>74</v>
      </c>
      <c r="T19" s="35"/>
    </row>
    <row r="20" s="31" customFormat="1" ht="25" customHeight="1" spans="1:20">
      <c r="A20" s="35"/>
      <c r="B20" s="35"/>
      <c r="C20" s="36"/>
      <c r="D20" s="36"/>
      <c r="E20" s="36"/>
      <c r="F20" s="36"/>
      <c r="G20" s="36"/>
      <c r="H20" s="36"/>
      <c r="I20" s="36"/>
      <c r="J20" s="46"/>
      <c r="K20" s="35"/>
      <c r="L20" s="10" t="s">
        <v>81</v>
      </c>
      <c r="M20" s="8" t="s">
        <v>82</v>
      </c>
      <c r="N20" s="8" t="s">
        <v>83</v>
      </c>
      <c r="O20" s="8" t="s">
        <v>38</v>
      </c>
      <c r="P20" s="8">
        <v>90</v>
      </c>
      <c r="Q20" s="8" t="s">
        <v>39</v>
      </c>
      <c r="R20" s="21" t="str">
        <f>"考核"&amp;N20&amp;"情况"</f>
        <v>考核学生满意度情况</v>
      </c>
      <c r="S20" s="49" t="s">
        <v>84</v>
      </c>
      <c r="T20" s="35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20"/>
    <mergeCell ref="B5:B7"/>
    <mergeCell ref="B8:B20"/>
    <mergeCell ref="C6:C7"/>
    <mergeCell ref="C8:C20"/>
    <mergeCell ref="D8:D20"/>
    <mergeCell ref="E8:E20"/>
    <mergeCell ref="F8:F20"/>
    <mergeCell ref="G8:G20"/>
    <mergeCell ref="H8:H20"/>
    <mergeCell ref="I8:I20"/>
    <mergeCell ref="J5:J7"/>
    <mergeCell ref="J8:J20"/>
    <mergeCell ref="K5:K7"/>
    <mergeCell ref="K8:K20"/>
    <mergeCell ref="L8:L10"/>
    <mergeCell ref="L11:L15"/>
    <mergeCell ref="L16:L19"/>
    <mergeCell ref="M11:M13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8"/>
  <sheetViews>
    <sheetView topLeftCell="A9" workbookViewId="0">
      <selection activeCell="G10" sqref="G10:G13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7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7" t="s">
        <v>1</v>
      </c>
      <c r="M4" s="17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214001</v>
      </c>
      <c r="B7" s="8" t="s">
        <v>95</v>
      </c>
      <c r="C7" s="9">
        <v>18.11</v>
      </c>
      <c r="D7" s="8" t="s">
        <v>96</v>
      </c>
      <c r="E7" s="10" t="s">
        <v>29</v>
      </c>
      <c r="F7" s="11" t="s">
        <v>97</v>
      </c>
      <c r="G7" s="12" t="str">
        <f>B7</f>
        <v>保安服务费</v>
      </c>
      <c r="H7" s="12">
        <f>C7</f>
        <v>18.11</v>
      </c>
      <c r="I7" s="12" t="s">
        <v>98</v>
      </c>
      <c r="J7" s="18" t="s">
        <v>99</v>
      </c>
      <c r="K7" s="12" t="s">
        <v>33</v>
      </c>
      <c r="L7" s="12" t="s">
        <v>32</v>
      </c>
      <c r="M7" s="19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0" t="s">
        <v>41</v>
      </c>
      <c r="K8" s="12" t="s">
        <v>39</v>
      </c>
      <c r="L8" s="12" t="s">
        <v>38</v>
      </c>
      <c r="M8" s="19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0" t="s">
        <v>45</v>
      </c>
      <c r="K9" s="12" t="s">
        <v>39</v>
      </c>
      <c r="L9" s="12" t="s">
        <v>38</v>
      </c>
      <c r="M9" s="19"/>
    </row>
    <row r="10" s="1" customFormat="1" ht="25" customHeight="1" spans="1:13">
      <c r="A10" s="8"/>
      <c r="B10" s="8"/>
      <c r="C10" s="9"/>
      <c r="D10" s="8"/>
      <c r="E10" s="10" t="s">
        <v>100</v>
      </c>
      <c r="F10" s="11" t="s">
        <v>47</v>
      </c>
      <c r="G10" s="13" t="s">
        <v>48</v>
      </c>
      <c r="H10" s="13">
        <v>4</v>
      </c>
      <c r="I10" s="21" t="str">
        <f>"考核"&amp;G10&amp;"情况"</f>
        <v>考核配备保安人数情况</v>
      </c>
      <c r="J10" s="22" t="s">
        <v>101</v>
      </c>
      <c r="K10" s="12" t="s">
        <v>49</v>
      </c>
      <c r="L10" s="12" t="s">
        <v>38</v>
      </c>
      <c r="M10" s="19"/>
    </row>
    <row r="11" s="1" customFormat="1" ht="25" customHeight="1" spans="1:13">
      <c r="A11" s="8"/>
      <c r="B11" s="8"/>
      <c r="C11" s="9"/>
      <c r="D11" s="8"/>
      <c r="E11" s="10"/>
      <c r="F11" s="14" t="s">
        <v>54</v>
      </c>
      <c r="G11" s="13" t="s">
        <v>102</v>
      </c>
      <c r="H11" s="13">
        <v>0</v>
      </c>
      <c r="I11" s="21" t="str">
        <f>"考核"&amp;G11&amp;"情况"</f>
        <v>考核安全事故发生率情况</v>
      </c>
      <c r="J11" s="23" t="str">
        <f>G11&amp;H11&amp;"%得7.5分，每超出1%，扣5分，扣完为止。"</f>
        <v>安全事故发生率0%得7.5分，每超出1%，扣5分，扣完为止。</v>
      </c>
      <c r="K11" s="12" t="s">
        <v>39</v>
      </c>
      <c r="L11" s="12" t="s">
        <v>32</v>
      </c>
      <c r="M11" s="19"/>
    </row>
    <row r="12" s="1" customFormat="1" ht="25" customHeight="1" spans="1:13">
      <c r="A12" s="8"/>
      <c r="B12" s="8"/>
      <c r="C12" s="9"/>
      <c r="D12" s="8"/>
      <c r="E12" s="10"/>
      <c r="F12" s="15"/>
      <c r="G12" s="12" t="s">
        <v>55</v>
      </c>
      <c r="H12" s="12">
        <v>100</v>
      </c>
      <c r="I12" s="21" t="str">
        <f>"考核"&amp;G12&amp;"情况"</f>
        <v>考核经费使用合规率情况</v>
      </c>
      <c r="J12" s="23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56</v>
      </c>
      <c r="M12" s="24"/>
    </row>
    <row r="13" s="1" customFormat="1" ht="25" customHeight="1" spans="1:13">
      <c r="A13" s="8"/>
      <c r="B13" s="8"/>
      <c r="C13" s="9"/>
      <c r="D13" s="8"/>
      <c r="E13" s="10"/>
      <c r="F13" s="12" t="s">
        <v>59</v>
      </c>
      <c r="G13" s="12" t="s">
        <v>103</v>
      </c>
      <c r="H13" s="12" t="s">
        <v>62</v>
      </c>
      <c r="I13" s="18" t="s">
        <v>104</v>
      </c>
      <c r="J13" s="18" t="s">
        <v>105</v>
      </c>
      <c r="K13" s="12" t="s">
        <v>63</v>
      </c>
      <c r="L13" s="12" t="s">
        <v>61</v>
      </c>
      <c r="M13" s="25"/>
    </row>
    <row r="14" s="1" customFormat="1" ht="47" customHeight="1" spans="1:13">
      <c r="A14" s="8"/>
      <c r="B14" s="8"/>
      <c r="C14" s="9"/>
      <c r="D14" s="8"/>
      <c r="E14" s="10" t="s">
        <v>106</v>
      </c>
      <c r="F14" s="12" t="s">
        <v>30</v>
      </c>
      <c r="G14" s="12" t="s">
        <v>107</v>
      </c>
      <c r="H14" s="12" t="s">
        <v>68</v>
      </c>
      <c r="I14" s="18" t="s">
        <v>69</v>
      </c>
      <c r="J14" s="18" t="s">
        <v>70</v>
      </c>
      <c r="K14" s="12" t="s">
        <v>63</v>
      </c>
      <c r="L14" s="12" t="s">
        <v>61</v>
      </c>
      <c r="M14" s="24"/>
    </row>
    <row r="15" s="1" customFormat="1" ht="36" customHeight="1" spans="1:13">
      <c r="A15" s="8"/>
      <c r="B15" s="8"/>
      <c r="C15" s="9"/>
      <c r="D15" s="8"/>
      <c r="E15" s="10"/>
      <c r="F15" s="12" t="s">
        <v>71</v>
      </c>
      <c r="G15" s="12" t="s">
        <v>108</v>
      </c>
      <c r="H15" s="12" t="s">
        <v>68</v>
      </c>
      <c r="I15" s="18" t="s">
        <v>73</v>
      </c>
      <c r="J15" s="18" t="s">
        <v>74</v>
      </c>
      <c r="K15" s="12" t="s">
        <v>63</v>
      </c>
      <c r="L15" s="12" t="s">
        <v>61</v>
      </c>
      <c r="M15" s="25"/>
    </row>
    <row r="16" s="1" customFormat="1" ht="25" customHeight="1" spans="1:13">
      <c r="A16" s="8"/>
      <c r="B16" s="8"/>
      <c r="C16" s="9"/>
      <c r="D16" s="8"/>
      <c r="E16" s="10"/>
      <c r="F16" s="11" t="s">
        <v>75</v>
      </c>
      <c r="G16" s="12" t="s">
        <v>109</v>
      </c>
      <c r="H16" s="12" t="s">
        <v>68</v>
      </c>
      <c r="I16" s="18" t="s">
        <v>77</v>
      </c>
      <c r="J16" s="18" t="s">
        <v>70</v>
      </c>
      <c r="K16" s="12" t="s">
        <v>63</v>
      </c>
      <c r="L16" s="12" t="s">
        <v>61</v>
      </c>
      <c r="M16" s="19"/>
    </row>
    <row r="17" s="1" customFormat="1" ht="39" customHeight="1" spans="1:13">
      <c r="A17" s="8"/>
      <c r="B17" s="8"/>
      <c r="C17" s="9"/>
      <c r="D17" s="8"/>
      <c r="E17" s="10"/>
      <c r="F17" s="11" t="s">
        <v>78</v>
      </c>
      <c r="G17" s="12" t="s">
        <v>110</v>
      </c>
      <c r="H17" s="12" t="s">
        <v>68</v>
      </c>
      <c r="I17" s="18" t="s">
        <v>80</v>
      </c>
      <c r="J17" s="18" t="s">
        <v>74</v>
      </c>
      <c r="K17" s="12" t="s">
        <v>63</v>
      </c>
      <c r="L17" s="12" t="s">
        <v>61</v>
      </c>
      <c r="M17" s="19"/>
    </row>
    <row r="18" s="1" customFormat="1" ht="25" customHeight="1" spans="1:13">
      <c r="A18" s="8"/>
      <c r="B18" s="8"/>
      <c r="C18" s="9"/>
      <c r="D18" s="8"/>
      <c r="E18" s="10" t="s">
        <v>81</v>
      </c>
      <c r="F18" s="11" t="s">
        <v>82</v>
      </c>
      <c r="G18" s="12" t="s">
        <v>111</v>
      </c>
      <c r="H18" s="12">
        <v>90</v>
      </c>
      <c r="I18" s="21" t="str">
        <f>"考核"&amp;G18&amp;"情况"</f>
        <v>考核保安人员满意度情况</v>
      </c>
      <c r="J18" s="18" t="s">
        <v>112</v>
      </c>
      <c r="K18" s="12" t="s">
        <v>39</v>
      </c>
      <c r="L18" s="12" t="s">
        <v>38</v>
      </c>
      <c r="M18" s="19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19"/>
  <sheetViews>
    <sheetView topLeftCell="A7" workbookViewId="0">
      <selection activeCell="G10" sqref="G10:G14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7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7" t="s">
        <v>1</v>
      </c>
      <c r="M4" s="17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214001</v>
      </c>
      <c r="B7" s="8" t="s">
        <v>113</v>
      </c>
      <c r="C7" s="9">
        <v>313</v>
      </c>
      <c r="D7" s="8" t="s">
        <v>114</v>
      </c>
      <c r="E7" s="10" t="s">
        <v>29</v>
      </c>
      <c r="F7" s="11" t="s">
        <v>97</v>
      </c>
      <c r="G7" s="12" t="str">
        <f>B7</f>
        <v>课后服务费</v>
      </c>
      <c r="H7" s="12">
        <f>C7</f>
        <v>313</v>
      </c>
      <c r="I7" s="12" t="s">
        <v>98</v>
      </c>
      <c r="J7" s="18" t="s">
        <v>99</v>
      </c>
      <c r="K7" s="12" t="s">
        <v>33</v>
      </c>
      <c r="L7" s="12" t="s">
        <v>32</v>
      </c>
      <c r="M7" s="19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0" t="s">
        <v>41</v>
      </c>
      <c r="K8" s="12" t="s">
        <v>39</v>
      </c>
      <c r="L8" s="12" t="s">
        <v>38</v>
      </c>
      <c r="M8" s="19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0" t="s">
        <v>45</v>
      </c>
      <c r="K9" s="12" t="s">
        <v>39</v>
      </c>
      <c r="L9" s="12" t="s">
        <v>38</v>
      </c>
      <c r="M9" s="19"/>
    </row>
    <row r="10" s="1" customFormat="1" ht="25" customHeight="1" spans="1:13">
      <c r="A10" s="8"/>
      <c r="B10" s="8"/>
      <c r="C10" s="9"/>
      <c r="D10" s="8"/>
      <c r="E10" s="26" t="s">
        <v>100</v>
      </c>
      <c r="F10" s="27" t="s">
        <v>47</v>
      </c>
      <c r="G10" s="12" t="s">
        <v>115</v>
      </c>
      <c r="H10" s="12">
        <v>110</v>
      </c>
      <c r="I10" s="21" t="str">
        <f>"考核"&amp;G10&amp;"情况"</f>
        <v>考核课后服务老师人数情况</v>
      </c>
      <c r="J10" s="22" t="s">
        <v>50</v>
      </c>
      <c r="K10" s="12" t="s">
        <v>49</v>
      </c>
      <c r="L10" s="12" t="s">
        <v>38</v>
      </c>
      <c r="M10" s="19"/>
    </row>
    <row r="11" s="1" customFormat="1" ht="25" customHeight="1" spans="1:13">
      <c r="A11" s="8"/>
      <c r="B11" s="8"/>
      <c r="C11" s="9"/>
      <c r="D11" s="8"/>
      <c r="E11" s="28"/>
      <c r="F11" s="29"/>
      <c r="G11" s="13" t="s">
        <v>53</v>
      </c>
      <c r="H11" s="13">
        <v>1995</v>
      </c>
      <c r="I11" s="21" t="str">
        <f t="shared" ref="I11:I13" si="0">"考核"&amp;G11&amp;"情况"</f>
        <v>考核课后服务学生人数情况</v>
      </c>
      <c r="J11" s="22" t="s">
        <v>50</v>
      </c>
      <c r="K11" s="12" t="s">
        <v>49</v>
      </c>
      <c r="L11" s="12" t="s">
        <v>38</v>
      </c>
      <c r="M11" s="19"/>
    </row>
    <row r="12" s="1" customFormat="1" ht="25" customHeight="1" spans="1:13">
      <c r="A12" s="8"/>
      <c r="B12" s="8"/>
      <c r="C12" s="9"/>
      <c r="D12" s="8"/>
      <c r="E12" s="28"/>
      <c r="F12" s="14" t="s">
        <v>54</v>
      </c>
      <c r="G12" s="13" t="s">
        <v>116</v>
      </c>
      <c r="H12" s="13">
        <v>100</v>
      </c>
      <c r="I12" s="21" t="str">
        <f t="shared" si="0"/>
        <v>考核课后服务质量达标率情况</v>
      </c>
      <c r="J12" s="23" t="str">
        <f>G12&amp;H12&amp;"%得6分，每超出1%，扣5分，扣完为止。"</f>
        <v>课后服务质量达标率100%得6分，每超出1%，扣5分，扣完为止。</v>
      </c>
      <c r="K12" s="12" t="s">
        <v>39</v>
      </c>
      <c r="L12" s="12" t="s">
        <v>56</v>
      </c>
      <c r="M12" s="19"/>
    </row>
    <row r="13" s="1" customFormat="1" ht="25" customHeight="1" spans="1:13">
      <c r="A13" s="8"/>
      <c r="B13" s="8"/>
      <c r="C13" s="9"/>
      <c r="D13" s="8"/>
      <c r="E13" s="28"/>
      <c r="F13" s="15"/>
      <c r="G13" s="12" t="s">
        <v>55</v>
      </c>
      <c r="H13" s="12">
        <v>100</v>
      </c>
      <c r="I13" s="21" t="str">
        <f t="shared" si="0"/>
        <v>考核经费使用合规率情况</v>
      </c>
      <c r="J13" s="23" t="str">
        <f>G13&amp;H13&amp;"%得6分，每下降1%，扣0.5分，扣完为止。"</f>
        <v>经费使用合规率100%得6分，每下降1%，扣0.5分，扣完为止。</v>
      </c>
      <c r="K13" s="12" t="s">
        <v>39</v>
      </c>
      <c r="L13" s="12" t="s">
        <v>56</v>
      </c>
      <c r="M13" s="24"/>
    </row>
    <row r="14" s="1" customFormat="1" ht="25" customHeight="1" spans="1:13">
      <c r="A14" s="8"/>
      <c r="B14" s="8"/>
      <c r="C14" s="9"/>
      <c r="D14" s="8"/>
      <c r="E14" s="30"/>
      <c r="F14" s="12" t="s">
        <v>59</v>
      </c>
      <c r="G14" s="12" t="s">
        <v>103</v>
      </c>
      <c r="H14" s="12" t="s">
        <v>62</v>
      </c>
      <c r="I14" s="18" t="s">
        <v>104</v>
      </c>
      <c r="J14" s="18" t="s">
        <v>117</v>
      </c>
      <c r="K14" s="12" t="s">
        <v>63</v>
      </c>
      <c r="L14" s="12" t="s">
        <v>61</v>
      </c>
      <c r="M14" s="25"/>
    </row>
    <row r="15" s="1" customFormat="1" ht="47" customHeight="1" spans="1:13">
      <c r="A15" s="8"/>
      <c r="B15" s="8"/>
      <c r="C15" s="9"/>
      <c r="D15" s="8"/>
      <c r="E15" s="10" t="s">
        <v>106</v>
      </c>
      <c r="F15" s="12" t="s">
        <v>30</v>
      </c>
      <c r="G15" s="12" t="s">
        <v>118</v>
      </c>
      <c r="H15" s="12" t="s">
        <v>68</v>
      </c>
      <c r="I15" s="18" t="s">
        <v>69</v>
      </c>
      <c r="J15" s="18" t="s">
        <v>70</v>
      </c>
      <c r="K15" s="12" t="s">
        <v>63</v>
      </c>
      <c r="L15" s="12" t="s">
        <v>61</v>
      </c>
      <c r="M15" s="24"/>
    </row>
    <row r="16" s="1" customFormat="1" ht="42" customHeight="1" spans="1:13">
      <c r="A16" s="8"/>
      <c r="B16" s="8"/>
      <c r="C16" s="9"/>
      <c r="D16" s="8"/>
      <c r="E16" s="10"/>
      <c r="F16" s="12" t="s">
        <v>71</v>
      </c>
      <c r="G16" s="12" t="s">
        <v>119</v>
      </c>
      <c r="H16" s="12" t="s">
        <v>68</v>
      </c>
      <c r="I16" s="18" t="s">
        <v>73</v>
      </c>
      <c r="J16" s="18" t="s">
        <v>74</v>
      </c>
      <c r="K16" s="12" t="s">
        <v>63</v>
      </c>
      <c r="L16" s="12" t="s">
        <v>61</v>
      </c>
      <c r="M16" s="25"/>
    </row>
    <row r="17" s="1" customFormat="1" ht="25" customHeight="1" spans="1:13">
      <c r="A17" s="8"/>
      <c r="B17" s="8"/>
      <c r="C17" s="9"/>
      <c r="D17" s="8"/>
      <c r="E17" s="10"/>
      <c r="F17" s="11" t="s">
        <v>75</v>
      </c>
      <c r="G17" s="12" t="s">
        <v>120</v>
      </c>
      <c r="H17" s="12" t="s">
        <v>68</v>
      </c>
      <c r="I17" s="18" t="s">
        <v>77</v>
      </c>
      <c r="J17" s="18" t="s">
        <v>70</v>
      </c>
      <c r="K17" s="12" t="s">
        <v>63</v>
      </c>
      <c r="L17" s="12" t="s">
        <v>61</v>
      </c>
      <c r="M17" s="19"/>
    </row>
    <row r="18" s="1" customFormat="1" ht="39" customHeight="1" spans="1:13">
      <c r="A18" s="8"/>
      <c r="B18" s="8"/>
      <c r="C18" s="9"/>
      <c r="D18" s="8"/>
      <c r="E18" s="10"/>
      <c r="F18" s="11" t="s">
        <v>78</v>
      </c>
      <c r="G18" s="12" t="s">
        <v>121</v>
      </c>
      <c r="H18" s="12" t="s">
        <v>68</v>
      </c>
      <c r="I18" s="18" t="s">
        <v>80</v>
      </c>
      <c r="J18" s="18" t="s">
        <v>74</v>
      </c>
      <c r="K18" s="12" t="s">
        <v>63</v>
      </c>
      <c r="L18" s="12" t="s">
        <v>61</v>
      </c>
      <c r="M18" s="19"/>
    </row>
    <row r="19" s="1" customFormat="1" ht="25" customHeight="1" spans="1:13">
      <c r="A19" s="8"/>
      <c r="B19" s="8"/>
      <c r="C19" s="9"/>
      <c r="D19" s="8"/>
      <c r="E19" s="10" t="s">
        <v>81</v>
      </c>
      <c r="F19" s="11" t="s">
        <v>82</v>
      </c>
      <c r="G19" s="12" t="s">
        <v>83</v>
      </c>
      <c r="H19" s="12">
        <v>90</v>
      </c>
      <c r="I19" s="21" t="str">
        <f>"考核"&amp;G19&amp;"情况"</f>
        <v>考核学生满意度情况</v>
      </c>
      <c r="J19" s="18" t="s">
        <v>112</v>
      </c>
      <c r="K19" s="12" t="s">
        <v>39</v>
      </c>
      <c r="L19" s="12" t="s">
        <v>38</v>
      </c>
      <c r="M19" s="19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M18"/>
  <sheetViews>
    <sheetView topLeftCell="A7" workbookViewId="0">
      <selection activeCell="G10" sqref="G10:G13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7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7" t="s">
        <v>1</v>
      </c>
      <c r="M4" s="17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214001</v>
      </c>
      <c r="B7" s="8" t="s">
        <v>122</v>
      </c>
      <c r="C7" s="9">
        <v>4</v>
      </c>
      <c r="D7" s="8" t="s">
        <v>123</v>
      </c>
      <c r="E7" s="10" t="s">
        <v>29</v>
      </c>
      <c r="F7" s="11" t="s">
        <v>97</v>
      </c>
      <c r="G7" s="12" t="str">
        <f>B7</f>
        <v>实习基地</v>
      </c>
      <c r="H7" s="12">
        <f>C7</f>
        <v>4</v>
      </c>
      <c r="I7" s="12" t="s">
        <v>98</v>
      </c>
      <c r="J7" s="18" t="s">
        <v>99</v>
      </c>
      <c r="K7" s="12" t="s">
        <v>33</v>
      </c>
      <c r="L7" s="12" t="s">
        <v>32</v>
      </c>
      <c r="M7" s="19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0" t="s">
        <v>41</v>
      </c>
      <c r="K8" s="12" t="s">
        <v>39</v>
      </c>
      <c r="L8" s="12" t="s">
        <v>38</v>
      </c>
      <c r="M8" s="19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0" t="s">
        <v>45</v>
      </c>
      <c r="K9" s="12" t="s">
        <v>39</v>
      </c>
      <c r="L9" s="12" t="s">
        <v>38</v>
      </c>
      <c r="M9" s="19"/>
    </row>
    <row r="10" s="1" customFormat="1" ht="25" customHeight="1" spans="1:13">
      <c r="A10" s="8"/>
      <c r="B10" s="8"/>
      <c r="C10" s="9"/>
      <c r="D10" s="8"/>
      <c r="E10" s="10" t="s">
        <v>100</v>
      </c>
      <c r="F10" s="11" t="s">
        <v>47</v>
      </c>
      <c r="G10" s="13" t="s">
        <v>51</v>
      </c>
      <c r="H10" s="13">
        <v>1</v>
      </c>
      <c r="I10" s="21" t="str">
        <f t="shared" ref="I10:I12" si="0">"考核"&amp;G10&amp;"情况"</f>
        <v>考核建设实习基地情况</v>
      </c>
      <c r="J10" s="22" t="s">
        <v>101</v>
      </c>
      <c r="K10" s="12" t="s">
        <v>52</v>
      </c>
      <c r="L10" s="12" t="s">
        <v>38</v>
      </c>
      <c r="M10" s="19"/>
    </row>
    <row r="11" s="1" customFormat="1" ht="25" customHeight="1" spans="1:13">
      <c r="A11" s="8"/>
      <c r="B11" s="8"/>
      <c r="C11" s="9"/>
      <c r="D11" s="8"/>
      <c r="E11" s="10"/>
      <c r="F11" s="14" t="s">
        <v>54</v>
      </c>
      <c r="G11" s="13" t="s">
        <v>124</v>
      </c>
      <c r="H11" s="13">
        <v>100</v>
      </c>
      <c r="I11" s="21" t="str">
        <f t="shared" si="0"/>
        <v>考核基地建设合格率情况</v>
      </c>
      <c r="J11" s="23" t="str">
        <f>G11&amp;H11&amp;"%得7.5分，每超出1%，扣5分，扣完为止。"</f>
        <v>基地建设合格率100%得7.5分，每超出1%，扣5分，扣完为止。</v>
      </c>
      <c r="K11" s="12" t="s">
        <v>39</v>
      </c>
      <c r="L11" s="12" t="s">
        <v>56</v>
      </c>
      <c r="M11" s="19"/>
    </row>
    <row r="12" s="1" customFormat="1" ht="25" customHeight="1" spans="1:13">
      <c r="A12" s="8"/>
      <c r="B12" s="8"/>
      <c r="C12" s="9"/>
      <c r="D12" s="8"/>
      <c r="E12" s="10"/>
      <c r="F12" s="15"/>
      <c r="G12" s="12" t="s">
        <v>55</v>
      </c>
      <c r="H12" s="12">
        <v>100</v>
      </c>
      <c r="I12" s="21" t="str">
        <f t="shared" si="0"/>
        <v>考核经费使用合规率情况</v>
      </c>
      <c r="J12" s="23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56</v>
      </c>
      <c r="M12" s="24"/>
    </row>
    <row r="13" s="1" customFormat="1" ht="25" customHeight="1" spans="1:13">
      <c r="A13" s="8"/>
      <c r="B13" s="8"/>
      <c r="C13" s="9"/>
      <c r="D13" s="8"/>
      <c r="E13" s="10"/>
      <c r="F13" s="12" t="s">
        <v>59</v>
      </c>
      <c r="G13" s="12" t="s">
        <v>103</v>
      </c>
      <c r="H13" s="12" t="s">
        <v>62</v>
      </c>
      <c r="I13" s="18" t="s">
        <v>104</v>
      </c>
      <c r="J13" s="18" t="s">
        <v>105</v>
      </c>
      <c r="K13" s="12" t="s">
        <v>63</v>
      </c>
      <c r="L13" s="12" t="s">
        <v>61</v>
      </c>
      <c r="M13" s="25"/>
    </row>
    <row r="14" s="1" customFormat="1" ht="47" customHeight="1" spans="1:13">
      <c r="A14" s="8"/>
      <c r="B14" s="8"/>
      <c r="C14" s="9"/>
      <c r="D14" s="8"/>
      <c r="E14" s="10" t="s">
        <v>106</v>
      </c>
      <c r="F14" s="12" t="s">
        <v>30</v>
      </c>
      <c r="G14" s="12" t="s">
        <v>125</v>
      </c>
      <c r="H14" s="12" t="s">
        <v>68</v>
      </c>
      <c r="I14" s="18" t="s">
        <v>69</v>
      </c>
      <c r="J14" s="18" t="s">
        <v>70</v>
      </c>
      <c r="K14" s="12" t="s">
        <v>63</v>
      </c>
      <c r="L14" s="12" t="s">
        <v>61</v>
      </c>
      <c r="M14" s="24"/>
    </row>
    <row r="15" s="1" customFormat="1" ht="42" customHeight="1" spans="1:13">
      <c r="A15" s="8"/>
      <c r="B15" s="8"/>
      <c r="C15" s="9"/>
      <c r="D15" s="8"/>
      <c r="E15" s="10"/>
      <c r="F15" s="12" t="s">
        <v>71</v>
      </c>
      <c r="G15" s="12" t="s">
        <v>126</v>
      </c>
      <c r="H15" s="12" t="s">
        <v>68</v>
      </c>
      <c r="I15" s="18" t="s">
        <v>73</v>
      </c>
      <c r="J15" s="18" t="s">
        <v>74</v>
      </c>
      <c r="K15" s="12" t="s">
        <v>63</v>
      </c>
      <c r="L15" s="12" t="s">
        <v>61</v>
      </c>
      <c r="M15" s="25"/>
    </row>
    <row r="16" s="1" customFormat="1" ht="25" customHeight="1" spans="1:13">
      <c r="A16" s="8"/>
      <c r="B16" s="8"/>
      <c r="C16" s="9"/>
      <c r="D16" s="8"/>
      <c r="E16" s="10"/>
      <c r="F16" s="11" t="s">
        <v>75</v>
      </c>
      <c r="G16" s="12" t="s">
        <v>127</v>
      </c>
      <c r="H16" s="12" t="s">
        <v>68</v>
      </c>
      <c r="I16" s="18" t="s">
        <v>77</v>
      </c>
      <c r="J16" s="18" t="s">
        <v>70</v>
      </c>
      <c r="K16" s="12" t="s">
        <v>63</v>
      </c>
      <c r="L16" s="12" t="s">
        <v>61</v>
      </c>
      <c r="M16" s="19"/>
    </row>
    <row r="17" s="1" customFormat="1" ht="39" customHeight="1" spans="1:13">
      <c r="A17" s="8"/>
      <c r="B17" s="8"/>
      <c r="C17" s="9"/>
      <c r="D17" s="8"/>
      <c r="E17" s="10"/>
      <c r="F17" s="11" t="s">
        <v>78</v>
      </c>
      <c r="G17" s="12" t="s">
        <v>128</v>
      </c>
      <c r="H17" s="12" t="s">
        <v>68</v>
      </c>
      <c r="I17" s="18" t="s">
        <v>80</v>
      </c>
      <c r="J17" s="18" t="s">
        <v>74</v>
      </c>
      <c r="K17" s="12" t="s">
        <v>63</v>
      </c>
      <c r="L17" s="12" t="s">
        <v>61</v>
      </c>
      <c r="M17" s="19"/>
    </row>
    <row r="18" s="1" customFormat="1" ht="25" customHeight="1" spans="1:13">
      <c r="A18" s="8"/>
      <c r="B18" s="8"/>
      <c r="C18" s="9"/>
      <c r="D18" s="8"/>
      <c r="E18" s="10" t="s">
        <v>81</v>
      </c>
      <c r="F18" s="11" t="s">
        <v>82</v>
      </c>
      <c r="G18" s="12" t="s">
        <v>83</v>
      </c>
      <c r="H18" s="12">
        <v>90</v>
      </c>
      <c r="I18" s="21" t="str">
        <f>"考核"&amp;G18&amp;"情况"</f>
        <v>考核学生满意度情况</v>
      </c>
      <c r="J18" s="18" t="s">
        <v>112</v>
      </c>
      <c r="K18" s="12" t="s">
        <v>39</v>
      </c>
      <c r="L18" s="12" t="s">
        <v>38</v>
      </c>
      <c r="M18" s="19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M18"/>
  <sheetViews>
    <sheetView tabSelected="1" workbookViewId="0">
      <selection activeCell="G10" sqref="G10:G13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9.87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7" t="s">
        <v>1</v>
      </c>
      <c r="M4" s="17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214001</v>
      </c>
      <c r="B7" s="8" t="s">
        <v>129</v>
      </c>
      <c r="C7" s="9">
        <v>3.16</v>
      </c>
      <c r="D7" s="8" t="s">
        <v>130</v>
      </c>
      <c r="E7" s="10" t="s">
        <v>29</v>
      </c>
      <c r="F7" s="11" t="s">
        <v>97</v>
      </c>
      <c r="G7" s="12" t="str">
        <f>B7</f>
        <v>校方责任险</v>
      </c>
      <c r="H7" s="12">
        <f>C7</f>
        <v>3.16</v>
      </c>
      <c r="I7" s="12" t="s">
        <v>98</v>
      </c>
      <c r="J7" s="18" t="s">
        <v>99</v>
      </c>
      <c r="K7" s="12" t="s">
        <v>33</v>
      </c>
      <c r="L7" s="12" t="s">
        <v>32</v>
      </c>
      <c r="M7" s="19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20" t="s">
        <v>41</v>
      </c>
      <c r="K8" s="12" t="s">
        <v>39</v>
      </c>
      <c r="L8" s="12" t="s">
        <v>38</v>
      </c>
      <c r="M8" s="19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20" t="s">
        <v>45</v>
      </c>
      <c r="K9" s="12" t="s">
        <v>39</v>
      </c>
      <c r="L9" s="12" t="s">
        <v>38</v>
      </c>
      <c r="M9" s="19"/>
    </row>
    <row r="10" s="1" customFormat="1" ht="25" customHeight="1" spans="1:13">
      <c r="A10" s="8"/>
      <c r="B10" s="8"/>
      <c r="C10" s="9"/>
      <c r="D10" s="8"/>
      <c r="E10" s="10" t="s">
        <v>100</v>
      </c>
      <c r="F10" s="11" t="s">
        <v>47</v>
      </c>
      <c r="G10" s="13" t="s">
        <v>131</v>
      </c>
      <c r="H10" s="13">
        <v>1995</v>
      </c>
      <c r="I10" s="21" t="str">
        <f t="shared" ref="I10:I12" si="0">"考核"&amp;G10&amp;"情况"</f>
        <v>考核购买保险学生人数情况</v>
      </c>
      <c r="J10" s="22" t="s">
        <v>101</v>
      </c>
      <c r="K10" s="12" t="s">
        <v>49</v>
      </c>
      <c r="L10" s="12" t="s">
        <v>38</v>
      </c>
      <c r="M10" s="19"/>
    </row>
    <row r="11" s="1" customFormat="1" ht="25" customHeight="1" spans="1:13">
      <c r="A11" s="8"/>
      <c r="B11" s="8"/>
      <c r="C11" s="9"/>
      <c r="D11" s="8"/>
      <c r="E11" s="10"/>
      <c r="F11" s="14" t="s">
        <v>54</v>
      </c>
      <c r="G11" s="13" t="s">
        <v>102</v>
      </c>
      <c r="H11" s="13">
        <v>0</v>
      </c>
      <c r="I11" s="21" t="str">
        <f t="shared" si="0"/>
        <v>考核安全事故发生率情况</v>
      </c>
      <c r="J11" s="23" t="str">
        <f>G11&amp;H11&amp;"%得7.5分，每超出1%，扣5分，扣完为止。"</f>
        <v>安全事故发生率0%得7.5分，每超出1%，扣5分，扣完为止。</v>
      </c>
      <c r="K11" s="12" t="s">
        <v>39</v>
      </c>
      <c r="L11" s="12" t="s">
        <v>32</v>
      </c>
      <c r="M11" s="19"/>
    </row>
    <row r="12" s="1" customFormat="1" ht="25" customHeight="1" spans="1:13">
      <c r="A12" s="8"/>
      <c r="B12" s="8"/>
      <c r="C12" s="9"/>
      <c r="D12" s="8"/>
      <c r="E12" s="10"/>
      <c r="F12" s="15"/>
      <c r="G12" s="12" t="s">
        <v>55</v>
      </c>
      <c r="H12" s="12">
        <v>100</v>
      </c>
      <c r="I12" s="21" t="str">
        <f t="shared" si="0"/>
        <v>考核经费使用合规率情况</v>
      </c>
      <c r="J12" s="23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56</v>
      </c>
      <c r="M12" s="24"/>
    </row>
    <row r="13" s="1" customFormat="1" ht="25" customHeight="1" spans="1:13">
      <c r="A13" s="8"/>
      <c r="B13" s="8"/>
      <c r="C13" s="9"/>
      <c r="D13" s="8"/>
      <c r="E13" s="10"/>
      <c r="F13" s="12" t="s">
        <v>59</v>
      </c>
      <c r="G13" s="12" t="s">
        <v>103</v>
      </c>
      <c r="H13" s="12" t="s">
        <v>62</v>
      </c>
      <c r="I13" s="18" t="s">
        <v>104</v>
      </c>
      <c r="J13" s="18" t="s">
        <v>105</v>
      </c>
      <c r="K13" s="12" t="s">
        <v>63</v>
      </c>
      <c r="L13" s="12" t="s">
        <v>61</v>
      </c>
      <c r="M13" s="25"/>
    </row>
    <row r="14" s="1" customFormat="1" ht="25" customHeight="1" spans="1:13">
      <c r="A14" s="8"/>
      <c r="B14" s="8"/>
      <c r="C14" s="9"/>
      <c r="D14" s="8"/>
      <c r="E14" s="10" t="s">
        <v>106</v>
      </c>
      <c r="F14" s="12" t="s">
        <v>30</v>
      </c>
      <c r="G14" s="12" t="s">
        <v>132</v>
      </c>
      <c r="H14" s="12" t="s">
        <v>68</v>
      </c>
      <c r="I14" s="18" t="s">
        <v>69</v>
      </c>
      <c r="J14" s="18" t="s">
        <v>70</v>
      </c>
      <c r="K14" s="12" t="s">
        <v>63</v>
      </c>
      <c r="L14" s="12" t="s">
        <v>61</v>
      </c>
      <c r="M14" s="24"/>
    </row>
    <row r="15" s="1" customFormat="1" ht="25" customHeight="1" spans="1:13">
      <c r="A15" s="8"/>
      <c r="B15" s="8"/>
      <c r="C15" s="9"/>
      <c r="D15" s="8"/>
      <c r="E15" s="10"/>
      <c r="F15" s="12" t="s">
        <v>71</v>
      </c>
      <c r="G15" s="16" t="s">
        <v>133</v>
      </c>
      <c r="H15" s="12" t="s">
        <v>68</v>
      </c>
      <c r="I15" s="18" t="s">
        <v>73</v>
      </c>
      <c r="J15" s="18" t="s">
        <v>74</v>
      </c>
      <c r="K15" s="12" t="s">
        <v>63</v>
      </c>
      <c r="L15" s="12" t="s">
        <v>61</v>
      </c>
      <c r="M15" s="25"/>
    </row>
    <row r="16" s="1" customFormat="1" ht="25" customHeight="1" spans="1:13">
      <c r="A16" s="8"/>
      <c r="B16" s="8"/>
      <c r="C16" s="9"/>
      <c r="D16" s="8"/>
      <c r="E16" s="10"/>
      <c r="F16" s="11" t="s">
        <v>75</v>
      </c>
      <c r="G16" s="12" t="s">
        <v>134</v>
      </c>
      <c r="H16" s="12" t="s">
        <v>68</v>
      </c>
      <c r="I16" s="18" t="s">
        <v>77</v>
      </c>
      <c r="J16" s="18" t="s">
        <v>70</v>
      </c>
      <c r="K16" s="12" t="s">
        <v>63</v>
      </c>
      <c r="L16" s="12" t="s">
        <v>61</v>
      </c>
      <c r="M16" s="19"/>
    </row>
    <row r="17" s="1" customFormat="1" ht="25" customHeight="1" spans="1:13">
      <c r="A17" s="8"/>
      <c r="B17" s="8"/>
      <c r="C17" s="9"/>
      <c r="D17" s="8"/>
      <c r="E17" s="10"/>
      <c r="F17" s="11" t="s">
        <v>78</v>
      </c>
      <c r="G17" s="12" t="s">
        <v>135</v>
      </c>
      <c r="H17" s="12" t="s">
        <v>68</v>
      </c>
      <c r="I17" s="18" t="s">
        <v>80</v>
      </c>
      <c r="J17" s="18" t="s">
        <v>74</v>
      </c>
      <c r="K17" s="12" t="s">
        <v>63</v>
      </c>
      <c r="L17" s="12" t="s">
        <v>61</v>
      </c>
      <c r="M17" s="19"/>
    </row>
    <row r="18" s="1" customFormat="1" ht="25" customHeight="1" spans="1:13">
      <c r="A18" s="8"/>
      <c r="B18" s="8"/>
      <c r="C18" s="9"/>
      <c r="D18" s="8"/>
      <c r="E18" s="10" t="s">
        <v>81</v>
      </c>
      <c r="F18" s="11" t="s">
        <v>82</v>
      </c>
      <c r="G18" s="12" t="s">
        <v>83</v>
      </c>
      <c r="H18" s="12">
        <v>90</v>
      </c>
      <c r="I18" s="21" t="str">
        <f>"考核"&amp;G18&amp;"情况"</f>
        <v>考核学生满意度情况</v>
      </c>
      <c r="J18" s="18" t="s">
        <v>112</v>
      </c>
      <c r="K18" s="12" t="s">
        <v>39</v>
      </c>
      <c r="L18" s="12" t="s">
        <v>38</v>
      </c>
      <c r="M18" s="19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部门整体支出目标表</vt:lpstr>
      <vt:lpstr>保安服务费</vt:lpstr>
      <vt:lpstr>课后服务费</vt:lpstr>
      <vt:lpstr>实习基地</vt:lpstr>
      <vt:lpstr>校方责任险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韩温柔</cp:lastModifiedBy>
  <dcterms:created xsi:type="dcterms:W3CDTF">2025-03-24T07:41:00Z</dcterms:created>
  <dcterms:modified xsi:type="dcterms:W3CDTF">2025-04-17T02:31:59Z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D177FCFE048D48E0B9F7CE74DD3F9E3E_13</vt:lpwstr>
  </property>
  <property fmtid="{D5CDD505-2E9C-101B-9397-08002B2CF9AE}" pid="3" name="KSOProductBuildVer">
    <vt:lpwstr>2052-12.1.0.20784</vt:lpwstr>
  </property>
</Properties>
</file>