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Sheet1" sheetId="1" r:id="rId1"/>
  </sheets>
  <definedNames>
    <definedName name="_xlnm.Print_Area" localSheetId="0">Sheet1!$A$1:$P$23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<sst xmlns="http://schemas.openxmlformats.org/spreadsheetml/2006/main" count="252" uniqueCount="110">
  <si>
    <t xml:space="preserve">怀化正大有限公司2024年第4季度青年就业见习补贴明细表                                                                                  </t>
  </si>
  <si>
    <t>见习单位(盖章):怀化正大有限公司</t>
  </si>
  <si>
    <t xml:space="preserve"> 见习起止日期:2024年10月至2024年12月   </t>
  </si>
  <si>
    <t>单位：月、人、元</t>
  </si>
  <si>
    <t>序号</t>
  </si>
  <si>
    <t>姓名</t>
  </si>
  <si>
    <t>居民身份证号</t>
  </si>
  <si>
    <t>出生年月</t>
  </si>
  <si>
    <t>学历</t>
  </si>
  <si>
    <t>毕业院校</t>
  </si>
  <si>
    <t>毕业时间</t>
  </si>
  <si>
    <t>毕业证书编号</t>
  </si>
  <si>
    <t>就业协议书或就业失业登记证编号</t>
  </si>
  <si>
    <t>人员类别</t>
  </si>
  <si>
    <t>见习岗位
名称</t>
  </si>
  <si>
    <t>银行户名</t>
  </si>
  <si>
    <t>见习时间</t>
  </si>
  <si>
    <t>补贴月份</t>
  </si>
  <si>
    <t>补贴金额</t>
  </si>
  <si>
    <t>补贴标准</t>
  </si>
  <si>
    <t>张茂琴</t>
  </si>
  <si>
    <t>522227xxxxxx066426</t>
  </si>
  <si>
    <t>本科</t>
  </si>
  <si>
    <t>中国地质大学</t>
  </si>
  <si>
    <t>202406</t>
  </si>
  <si>
    <t>销售内勤</t>
  </si>
  <si>
    <t>104911202405732947</t>
  </si>
  <si>
    <t>高校毕业生</t>
  </si>
  <si>
    <t>2024年7月-2025年6月</t>
  </si>
  <si>
    <t>3个月(2024年10-12月)</t>
  </si>
  <si>
    <t>1700元/月(9月前1550元/月)</t>
  </si>
  <si>
    <t>隆文博</t>
  </si>
  <si>
    <t>430124xxxxxx131417</t>
  </si>
  <si>
    <t>硕士</t>
  </si>
  <si>
    <t>湖南农业大学</t>
  </si>
  <si>
    <t>人事专员</t>
  </si>
  <si>
    <t>105371202402016065</t>
  </si>
  <si>
    <t>张梦灵</t>
  </si>
  <si>
    <t>433125xxxxxx152720</t>
  </si>
  <si>
    <t>邵阳学院</t>
  </si>
  <si>
    <t>会计</t>
  </si>
  <si>
    <t>105471202405000579</t>
  </si>
  <si>
    <t>2024年6月-2025年5月</t>
  </si>
  <si>
    <t>贺宇豪</t>
  </si>
  <si>
    <t>430223xxxxxx18801X</t>
  </si>
  <si>
    <t>湖南工商大学</t>
  </si>
  <si>
    <t>融资专员</t>
  </si>
  <si>
    <t>105541202405001818</t>
  </si>
  <si>
    <t>2024年8月-2025年7月</t>
  </si>
  <si>
    <t>4个月(2024年8-11月)</t>
  </si>
  <si>
    <t>向杰靖</t>
  </si>
  <si>
    <t>430525xxxxxx084516</t>
  </si>
  <si>
    <t>湖南应用技术学院</t>
  </si>
  <si>
    <t>饲料销售员</t>
  </si>
  <si>
    <t>138091202405012063</t>
  </si>
  <si>
    <t>5个月(2024年8-12月)</t>
  </si>
  <si>
    <t>陈锐</t>
  </si>
  <si>
    <t>612430xxxxxx081219</t>
  </si>
  <si>
    <t>怀化学院</t>
  </si>
  <si>
    <t>105481202405004955</t>
  </si>
  <si>
    <t>陶鑫</t>
  </si>
  <si>
    <t>430181xxxxxx287812</t>
  </si>
  <si>
    <t>湖南城市学院</t>
  </si>
  <si>
    <t>115271202405001197</t>
  </si>
  <si>
    <t>李金龙</t>
  </si>
  <si>
    <t>431228xxxxxx305093</t>
  </si>
  <si>
    <t>大专</t>
  </si>
  <si>
    <t>怀化职业技术学院</t>
  </si>
  <si>
    <t>130371202406001943</t>
  </si>
  <si>
    <t>王文</t>
  </si>
  <si>
    <t>430528xxxxxx245897</t>
  </si>
  <si>
    <t>湖南交通工程学院</t>
  </si>
  <si>
    <t>139241202405105301</t>
  </si>
  <si>
    <t>李望京</t>
  </si>
  <si>
    <t>431121xxxxxx227417</t>
  </si>
  <si>
    <t>105481202405005199</t>
  </si>
  <si>
    <t>雷涛</t>
  </si>
  <si>
    <t>431226xxxxxx040010</t>
  </si>
  <si>
    <t>202306</t>
  </si>
  <si>
    <t>105481202305004630</t>
  </si>
  <si>
    <t>登记失业人员</t>
  </si>
  <si>
    <t>高佳聪</t>
  </si>
  <si>
    <t>430726xxxxxx231819</t>
  </si>
  <si>
    <t>105481202405000156</t>
  </si>
  <si>
    <t>李源</t>
  </si>
  <si>
    <t>500102xxxxxx248692</t>
  </si>
  <si>
    <t>贵阳学院</t>
  </si>
  <si>
    <t>109761202405001888</t>
  </si>
  <si>
    <t>普衡</t>
  </si>
  <si>
    <t>530122xxxxxx130030</t>
  </si>
  <si>
    <t>105471202305003995</t>
  </si>
  <si>
    <t>2024年4月-2025年3月</t>
  </si>
  <si>
    <t>徐文海</t>
  </si>
  <si>
    <t>430527xxxxxx010013</t>
  </si>
  <si>
    <t>养殖技术员</t>
  </si>
  <si>
    <t>105481202405000736</t>
  </si>
  <si>
    <t>杨期耿</t>
  </si>
  <si>
    <t>430581xxxxxx084295</t>
  </si>
  <si>
    <t>吉首大学张家界学院</t>
  </si>
  <si>
    <t>126621202405001775</t>
  </si>
  <si>
    <t>潘易</t>
  </si>
  <si>
    <t>431229xxxxxx190114</t>
  </si>
  <si>
    <t>130371202406002065</t>
  </si>
  <si>
    <t>吴志达</t>
  </si>
  <si>
    <t>421023xxxxxx041010</t>
  </si>
  <si>
    <t>山东畜牧兽医职业学院</t>
  </si>
  <si>
    <t>202407</t>
  </si>
  <si>
    <t>129471202406001324</t>
  </si>
  <si>
    <t>合计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</si>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</sst>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_ "/>
  </numFmts>
  <fonts count="28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仿宋"/>
      <charset val="134"/>
    </font>
    <font>
      <sz val="11"/>
      <name val="宋体"/>
      <charset val="0"/>
    </font>
    <font>
      <sz val="10"/>
      <name val="宋体"/>
      <charset val="0"/>
    </font>
    <font>
      <sz val="10.5"/>
      <color indexed="8"/>
      <name val="仿宋"/>
      <charset val="134"/>
    </font>
    <font>
      <sz val="11"/>
      <color indexed="8"/>
      <name val="仿宋"/>
      <charset val="134"/>
    </font>
    <font>
      <sz val="10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top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177" fontId="3" fillId="0" borderId="1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80008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6"/>
  <sheetViews>
    <sheetView tabSelected="1" zoomScaleSheetLayoutView="60" workbookViewId="0">
      <pane xSplit="2" ySplit="3" topLeftCell="C4" activePane="bottomRight" state="frozen"/>
      <selection/>
      <selection pane="topRight"/>
      <selection pane="bottomLeft"/>
      <selection pane="bottomRight" activeCell="P7" sqref="P7"/>
    </sheetView>
  </sheetViews>
  <sheetFormatPr defaultColWidth="8.725" defaultRowHeight="13.5"/>
  <cols>
    <col min="1" max="1" width="5.45833333333333" customWidth="1"/>
    <col min="2" max="2" width="7.375" customWidth="1"/>
    <col min="3" max="3" width="17.75" customWidth="1"/>
    <col min="4" max="4" width="14.7833333333333" hidden="1" customWidth="1"/>
    <col min="5" max="5" width="6.81666666666667" customWidth="1"/>
    <col min="6" max="6" width="21.125" customWidth="1"/>
    <col min="7" max="7" width="8.875" customWidth="1"/>
    <col min="8" max="8" width="22.275" hidden="1" customWidth="1"/>
    <col min="9" max="9" width="21.7833333333333" hidden="1" customWidth="1"/>
    <col min="10" max="10" width="13.9083333333333" hidden="1" customWidth="1"/>
    <col min="11" max="11" width="12.875" customWidth="1"/>
    <col min="12" max="12" width="13.8916666666667" hidden="1" customWidth="1"/>
    <col min="13" max="13" width="19.875" customWidth="1"/>
    <col min="14" max="14" width="21.9083333333333" customWidth="1"/>
    <col min="15" max="15" width="9.09166666666667" customWidth="1"/>
    <col min="16" max="16" width="10.625" style="5" customWidth="1"/>
  </cols>
  <sheetData>
    <row r="1" s="1" customFormat="1" ht="45.75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2" customFormat="1" ht="30" customHeight="1" spans="1:16">
      <c r="A2" s="7" t="s">
        <v>1</v>
      </c>
      <c r="B2" s="7"/>
      <c r="C2" s="7"/>
      <c r="D2" s="7"/>
      <c r="E2" s="7"/>
      <c r="F2" s="8" t="s">
        <v>2</v>
      </c>
      <c r="G2" s="8"/>
      <c r="H2" s="8"/>
      <c r="I2" s="8"/>
      <c r="J2" s="8"/>
      <c r="K2" s="8"/>
      <c r="L2" s="8"/>
      <c r="M2" s="8"/>
      <c r="N2" s="15" t="s">
        <v>3</v>
      </c>
      <c r="O2" s="15"/>
      <c r="P2" s="15"/>
    </row>
    <row r="3" s="3" customFormat="1" ht="30" customHeight="1" spans="1:16">
      <c r="A3" s="9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16" t="s">
        <v>12</v>
      </c>
      <c r="J3" s="9" t="s">
        <v>13</v>
      </c>
      <c r="K3" s="16" t="s">
        <v>14</v>
      </c>
      <c r="L3" s="9" t="s">
        <v>15</v>
      </c>
      <c r="M3" s="16" t="s">
        <v>16</v>
      </c>
      <c r="N3" s="16" t="s">
        <v>17</v>
      </c>
      <c r="O3" s="16" t="s">
        <v>18</v>
      </c>
      <c r="P3" s="17" t="s">
        <v>19</v>
      </c>
    </row>
    <row r="4" s="3" customFormat="1" ht="30" customHeight="1" spans="1:16">
      <c r="A4" s="10">
        <v>1</v>
      </c>
      <c r="B4" s="10" t="s">
        <v>20</v>
      </c>
      <c r="C4" s="11" t="s">
        <v>21</v>
      </c>
      <c r="D4" s="12" t="str">
        <f t="shared" ref="D4:D21" si="0">REPLACE(C4,7,6,"******")</f>
        <v>522227******066426</v>
      </c>
      <c r="E4" s="10" t="s">
        <v>22</v>
      </c>
      <c r="F4" s="10" t="s">
        <v>23</v>
      </c>
      <c r="G4" s="10" t="s">
        <v>24</v>
      </c>
      <c r="H4" s="10" t="s">
        <v>24</v>
      </c>
      <c r="I4" s="10" t="s">
        <v>25</v>
      </c>
      <c r="J4" s="10" t="s">
        <v>26</v>
      </c>
      <c r="K4" s="10" t="s">
        <v>25</v>
      </c>
      <c r="L4" s="10" t="s">
        <v>27</v>
      </c>
      <c r="M4" s="11" t="s">
        <v>28</v>
      </c>
      <c r="N4" s="11" t="s">
        <v>29</v>
      </c>
      <c r="O4" s="10">
        <f t="shared" ref="O4:O6" si="1">1700*3</f>
        <v>5100</v>
      </c>
      <c r="P4" s="18" t="s">
        <v>30</v>
      </c>
    </row>
    <row r="5" s="3" customFormat="1" ht="30" customHeight="1" spans="1:16">
      <c r="A5" s="10">
        <v>2</v>
      </c>
      <c r="B5" s="10" t="s">
        <v>31</v>
      </c>
      <c r="C5" s="11" t="s">
        <v>32</v>
      </c>
      <c r="D5" s="12" t="str">
        <f t="shared" si="0"/>
        <v>430124******131417</v>
      </c>
      <c r="E5" s="10" t="s">
        <v>33</v>
      </c>
      <c r="F5" s="10" t="s">
        <v>34</v>
      </c>
      <c r="G5" s="10">
        <v>202407</v>
      </c>
      <c r="H5" s="10">
        <v>202407</v>
      </c>
      <c r="I5" s="10" t="s">
        <v>35</v>
      </c>
      <c r="J5" s="10" t="s">
        <v>36</v>
      </c>
      <c r="K5" s="10" t="s">
        <v>35</v>
      </c>
      <c r="L5" s="10" t="s">
        <v>27</v>
      </c>
      <c r="M5" s="11" t="s">
        <v>28</v>
      </c>
      <c r="N5" s="11" t="s">
        <v>29</v>
      </c>
      <c r="O5" s="10">
        <f t="shared" si="1"/>
        <v>5100</v>
      </c>
      <c r="P5" s="18" t="s">
        <v>30</v>
      </c>
    </row>
    <row r="6" s="3" customFormat="1" ht="30" customHeight="1" spans="1:16">
      <c r="A6" s="10">
        <v>3</v>
      </c>
      <c r="B6" s="10" t="s">
        <v>37</v>
      </c>
      <c r="C6" s="11" t="s">
        <v>38</v>
      </c>
      <c r="D6" s="12" t="str">
        <f t="shared" si="0"/>
        <v>433125******152720</v>
      </c>
      <c r="E6" s="10" t="s">
        <v>22</v>
      </c>
      <c r="F6" s="10" t="s">
        <v>39</v>
      </c>
      <c r="G6" s="10" t="s">
        <v>24</v>
      </c>
      <c r="H6" s="10" t="s">
        <v>24</v>
      </c>
      <c r="I6" s="10" t="s">
        <v>40</v>
      </c>
      <c r="J6" s="10" t="s">
        <v>41</v>
      </c>
      <c r="K6" s="10" t="s">
        <v>40</v>
      </c>
      <c r="L6" s="10" t="s">
        <v>27</v>
      </c>
      <c r="M6" s="11" t="s">
        <v>42</v>
      </c>
      <c r="N6" s="11" t="s">
        <v>29</v>
      </c>
      <c r="O6" s="10">
        <f t="shared" si="1"/>
        <v>5100</v>
      </c>
      <c r="P6" s="18" t="s">
        <v>30</v>
      </c>
    </row>
    <row r="7" s="3" customFormat="1" ht="30" customHeight="1" spans="1:16">
      <c r="A7" s="10">
        <v>4</v>
      </c>
      <c r="B7" s="10" t="s">
        <v>43</v>
      </c>
      <c r="C7" s="11" t="s">
        <v>44</v>
      </c>
      <c r="D7" s="12" t="str">
        <f t="shared" si="0"/>
        <v>430223******18801X</v>
      </c>
      <c r="E7" s="10" t="s">
        <v>22</v>
      </c>
      <c r="F7" s="10" t="s">
        <v>45</v>
      </c>
      <c r="G7" s="10" t="s">
        <v>24</v>
      </c>
      <c r="H7" s="10" t="s">
        <v>24</v>
      </c>
      <c r="I7" s="10" t="s">
        <v>46</v>
      </c>
      <c r="J7" s="10" t="s">
        <v>47</v>
      </c>
      <c r="K7" s="10" t="s">
        <v>46</v>
      </c>
      <c r="L7" s="10" t="s">
        <v>27</v>
      </c>
      <c r="M7" s="11" t="s">
        <v>48</v>
      </c>
      <c r="N7" s="11" t="s">
        <v>49</v>
      </c>
      <c r="O7" s="10">
        <f>1700*3+1550</f>
        <v>6650</v>
      </c>
      <c r="P7" s="18" t="s">
        <v>30</v>
      </c>
    </row>
    <row r="8" s="3" customFormat="1" ht="30" customHeight="1" spans="1:16">
      <c r="A8" s="10">
        <v>5</v>
      </c>
      <c r="B8" s="10" t="s">
        <v>50</v>
      </c>
      <c r="C8" s="11" t="s">
        <v>51</v>
      </c>
      <c r="D8" s="12" t="str">
        <f t="shared" si="0"/>
        <v>430525******084516</v>
      </c>
      <c r="E8" s="10" t="s">
        <v>22</v>
      </c>
      <c r="F8" s="10" t="s">
        <v>52</v>
      </c>
      <c r="G8" s="10">
        <v>202407</v>
      </c>
      <c r="H8" s="10">
        <v>202407</v>
      </c>
      <c r="I8" s="10" t="s">
        <v>53</v>
      </c>
      <c r="J8" s="10" t="s">
        <v>54</v>
      </c>
      <c r="K8" s="10" t="s">
        <v>53</v>
      </c>
      <c r="L8" s="10" t="s">
        <v>27</v>
      </c>
      <c r="M8" s="11" t="s">
        <v>48</v>
      </c>
      <c r="N8" s="11" t="s">
        <v>55</v>
      </c>
      <c r="O8" s="10">
        <f>1700*4+1550</f>
        <v>8350</v>
      </c>
      <c r="P8" s="18" t="s">
        <v>30</v>
      </c>
    </row>
    <row r="9" s="3" customFormat="1" ht="30" customHeight="1" spans="1:16">
      <c r="A9" s="10">
        <v>6</v>
      </c>
      <c r="B9" s="10" t="s">
        <v>56</v>
      </c>
      <c r="C9" s="11" t="s">
        <v>57</v>
      </c>
      <c r="D9" s="12" t="str">
        <f t="shared" si="0"/>
        <v>612430******081219</v>
      </c>
      <c r="E9" s="10" t="s">
        <v>22</v>
      </c>
      <c r="F9" s="10" t="s">
        <v>58</v>
      </c>
      <c r="G9" s="10" t="s">
        <v>24</v>
      </c>
      <c r="H9" s="10" t="s">
        <v>24</v>
      </c>
      <c r="I9" s="10" t="s">
        <v>53</v>
      </c>
      <c r="J9" s="10" t="s">
        <v>59</v>
      </c>
      <c r="K9" s="10" t="s">
        <v>53</v>
      </c>
      <c r="L9" s="10" t="s">
        <v>27</v>
      </c>
      <c r="M9" s="11" t="s">
        <v>28</v>
      </c>
      <c r="N9" s="11" t="s">
        <v>29</v>
      </c>
      <c r="O9" s="10">
        <f t="shared" ref="O9:O21" si="2">1700*3</f>
        <v>5100</v>
      </c>
      <c r="P9" s="18" t="s">
        <v>30</v>
      </c>
    </row>
    <row r="10" s="3" customFormat="1" ht="30" customHeight="1" spans="1:16">
      <c r="A10" s="10">
        <v>7</v>
      </c>
      <c r="B10" s="10" t="s">
        <v>60</v>
      </c>
      <c r="C10" s="11" t="s">
        <v>61</v>
      </c>
      <c r="D10" s="12" t="str">
        <f t="shared" si="0"/>
        <v>430181******287812</v>
      </c>
      <c r="E10" s="10" t="s">
        <v>22</v>
      </c>
      <c r="F10" s="10" t="s">
        <v>62</v>
      </c>
      <c r="G10" s="10" t="s">
        <v>24</v>
      </c>
      <c r="H10" s="10" t="s">
        <v>24</v>
      </c>
      <c r="I10" s="10" t="s">
        <v>53</v>
      </c>
      <c r="J10" s="10" t="s">
        <v>63</v>
      </c>
      <c r="K10" s="10" t="s">
        <v>53</v>
      </c>
      <c r="L10" s="10" t="s">
        <v>27</v>
      </c>
      <c r="M10" s="11" t="s">
        <v>28</v>
      </c>
      <c r="N10" s="11" t="s">
        <v>29</v>
      </c>
      <c r="O10" s="10">
        <f t="shared" si="2"/>
        <v>5100</v>
      </c>
      <c r="P10" s="18" t="s">
        <v>30</v>
      </c>
    </row>
    <row r="11" s="3" customFormat="1" ht="30" customHeight="1" spans="1:16">
      <c r="A11" s="10">
        <v>8</v>
      </c>
      <c r="B11" s="10" t="s">
        <v>64</v>
      </c>
      <c r="C11" s="11" t="s">
        <v>65</v>
      </c>
      <c r="D11" s="12" t="str">
        <f t="shared" si="0"/>
        <v>431228******305093</v>
      </c>
      <c r="E11" s="10" t="s">
        <v>66</v>
      </c>
      <c r="F11" s="10" t="s">
        <v>67</v>
      </c>
      <c r="G11" s="10" t="s">
        <v>24</v>
      </c>
      <c r="H11" s="10" t="s">
        <v>24</v>
      </c>
      <c r="I11" s="10" t="s">
        <v>53</v>
      </c>
      <c r="J11" s="10" t="s">
        <v>68</v>
      </c>
      <c r="K11" s="10" t="s">
        <v>53</v>
      </c>
      <c r="L11" s="10" t="s">
        <v>27</v>
      </c>
      <c r="M11" s="11" t="s">
        <v>28</v>
      </c>
      <c r="N11" s="11" t="s">
        <v>29</v>
      </c>
      <c r="O11" s="10">
        <f t="shared" si="2"/>
        <v>5100</v>
      </c>
      <c r="P11" s="18" t="s">
        <v>30</v>
      </c>
    </row>
    <row r="12" s="3" customFormat="1" ht="30" customHeight="1" spans="1:16">
      <c r="A12" s="10">
        <v>9</v>
      </c>
      <c r="B12" s="10" t="s">
        <v>69</v>
      </c>
      <c r="C12" s="11" t="s">
        <v>70</v>
      </c>
      <c r="D12" s="12" t="str">
        <f t="shared" si="0"/>
        <v>430528******245897</v>
      </c>
      <c r="E12" s="10" t="s">
        <v>22</v>
      </c>
      <c r="F12" s="10" t="s">
        <v>71</v>
      </c>
      <c r="G12" s="10" t="s">
        <v>24</v>
      </c>
      <c r="H12" s="10" t="s">
        <v>24</v>
      </c>
      <c r="I12" s="10" t="s">
        <v>53</v>
      </c>
      <c r="J12" s="10" t="s">
        <v>72</v>
      </c>
      <c r="K12" s="10" t="s">
        <v>53</v>
      </c>
      <c r="L12" s="10" t="s">
        <v>27</v>
      </c>
      <c r="M12" s="11" t="s">
        <v>28</v>
      </c>
      <c r="N12" s="11" t="s">
        <v>29</v>
      </c>
      <c r="O12" s="10">
        <f t="shared" si="2"/>
        <v>5100</v>
      </c>
      <c r="P12" s="18" t="s">
        <v>30</v>
      </c>
    </row>
    <row r="13" s="3" customFormat="1" ht="30" customHeight="1" spans="1:16">
      <c r="A13" s="10">
        <v>10</v>
      </c>
      <c r="B13" s="10" t="s">
        <v>73</v>
      </c>
      <c r="C13" s="11" t="s">
        <v>74</v>
      </c>
      <c r="D13" s="12" t="str">
        <f t="shared" si="0"/>
        <v>431121******227417</v>
      </c>
      <c r="E13" s="10" t="s">
        <v>22</v>
      </c>
      <c r="F13" s="10" t="s">
        <v>58</v>
      </c>
      <c r="G13" s="10" t="s">
        <v>24</v>
      </c>
      <c r="H13" s="10" t="s">
        <v>24</v>
      </c>
      <c r="I13" s="10" t="s">
        <v>53</v>
      </c>
      <c r="J13" s="10" t="s">
        <v>75</v>
      </c>
      <c r="K13" s="10" t="s">
        <v>53</v>
      </c>
      <c r="L13" s="10" t="s">
        <v>27</v>
      </c>
      <c r="M13" s="11" t="s">
        <v>42</v>
      </c>
      <c r="N13" s="11" t="s">
        <v>29</v>
      </c>
      <c r="O13" s="10">
        <f t="shared" si="2"/>
        <v>5100</v>
      </c>
      <c r="P13" s="18" t="s">
        <v>30</v>
      </c>
    </row>
    <row r="14" s="3" customFormat="1" ht="30" customHeight="1" spans="1:16">
      <c r="A14" s="10">
        <v>11</v>
      </c>
      <c r="B14" s="10" t="s">
        <v>76</v>
      </c>
      <c r="C14" s="11" t="s">
        <v>77</v>
      </c>
      <c r="D14" s="12" t="str">
        <f t="shared" si="0"/>
        <v>431226******040010</v>
      </c>
      <c r="E14" s="10" t="s">
        <v>22</v>
      </c>
      <c r="F14" s="10" t="s">
        <v>58</v>
      </c>
      <c r="G14" s="10" t="s">
        <v>78</v>
      </c>
      <c r="H14" s="10" t="s">
        <v>78</v>
      </c>
      <c r="I14" s="10" t="s">
        <v>53</v>
      </c>
      <c r="J14" s="10" t="s">
        <v>79</v>
      </c>
      <c r="K14" s="10" t="s">
        <v>53</v>
      </c>
      <c r="L14" s="10" t="s">
        <v>80</v>
      </c>
      <c r="M14" s="11" t="s">
        <v>42</v>
      </c>
      <c r="N14" s="11" t="s">
        <v>29</v>
      </c>
      <c r="O14" s="10">
        <f t="shared" si="2"/>
        <v>5100</v>
      </c>
      <c r="P14" s="18" t="s">
        <v>30</v>
      </c>
    </row>
    <row r="15" s="3" customFormat="1" ht="30" customHeight="1" spans="1:16">
      <c r="A15" s="10">
        <v>12</v>
      </c>
      <c r="B15" s="10" t="s">
        <v>81</v>
      </c>
      <c r="C15" s="11" t="s">
        <v>82</v>
      </c>
      <c r="D15" s="12" t="str">
        <f t="shared" si="0"/>
        <v>430726******231819</v>
      </c>
      <c r="E15" s="10" t="s">
        <v>22</v>
      </c>
      <c r="F15" s="10" t="s">
        <v>58</v>
      </c>
      <c r="G15" s="10" t="s">
        <v>24</v>
      </c>
      <c r="H15" s="10" t="s">
        <v>24</v>
      </c>
      <c r="I15" s="10" t="s">
        <v>53</v>
      </c>
      <c r="J15" s="10" t="s">
        <v>83</v>
      </c>
      <c r="K15" s="10" t="s">
        <v>53</v>
      </c>
      <c r="L15" s="10" t="s">
        <v>27</v>
      </c>
      <c r="M15" s="11" t="s">
        <v>42</v>
      </c>
      <c r="N15" s="11" t="s">
        <v>29</v>
      </c>
      <c r="O15" s="10">
        <f t="shared" si="2"/>
        <v>5100</v>
      </c>
      <c r="P15" s="18" t="s">
        <v>30</v>
      </c>
    </row>
    <row r="16" s="3" customFormat="1" ht="30" customHeight="1" spans="1:16">
      <c r="A16" s="10">
        <v>13</v>
      </c>
      <c r="B16" s="10" t="s">
        <v>84</v>
      </c>
      <c r="C16" s="11" t="s">
        <v>85</v>
      </c>
      <c r="D16" s="12" t="str">
        <f t="shared" si="0"/>
        <v>500102******248692</v>
      </c>
      <c r="E16" s="10" t="s">
        <v>22</v>
      </c>
      <c r="F16" s="10" t="s">
        <v>86</v>
      </c>
      <c r="G16" s="10" t="s">
        <v>24</v>
      </c>
      <c r="H16" s="10" t="s">
        <v>24</v>
      </c>
      <c r="I16" s="10" t="s">
        <v>53</v>
      </c>
      <c r="J16" s="10" t="s">
        <v>87</v>
      </c>
      <c r="K16" s="10" t="s">
        <v>53</v>
      </c>
      <c r="L16" s="10" t="s">
        <v>27</v>
      </c>
      <c r="M16" s="11" t="s">
        <v>42</v>
      </c>
      <c r="N16" s="11" t="s">
        <v>29</v>
      </c>
      <c r="O16" s="10">
        <f t="shared" si="2"/>
        <v>5100</v>
      </c>
      <c r="P16" s="18" t="s">
        <v>30</v>
      </c>
    </row>
    <row r="17" s="3" customFormat="1" ht="30" customHeight="1" spans="1:16">
      <c r="A17" s="10">
        <v>14</v>
      </c>
      <c r="B17" s="10" t="s">
        <v>88</v>
      </c>
      <c r="C17" s="11" t="s">
        <v>89</v>
      </c>
      <c r="D17" s="12" t="str">
        <f t="shared" si="0"/>
        <v>530122******130030</v>
      </c>
      <c r="E17" s="10" t="s">
        <v>22</v>
      </c>
      <c r="F17" s="10" t="s">
        <v>39</v>
      </c>
      <c r="G17" s="10" t="s">
        <v>78</v>
      </c>
      <c r="H17" s="10" t="s">
        <v>78</v>
      </c>
      <c r="I17" s="10" t="s">
        <v>53</v>
      </c>
      <c r="J17" s="10" t="s">
        <v>90</v>
      </c>
      <c r="K17" s="10" t="s">
        <v>53</v>
      </c>
      <c r="L17" s="10" t="s">
        <v>27</v>
      </c>
      <c r="M17" s="11" t="s">
        <v>91</v>
      </c>
      <c r="N17" s="11" t="s">
        <v>29</v>
      </c>
      <c r="O17" s="10">
        <f t="shared" si="2"/>
        <v>5100</v>
      </c>
      <c r="P17" s="18" t="s">
        <v>30</v>
      </c>
    </row>
    <row r="18" s="3" customFormat="1" ht="30" customHeight="1" spans="1:16">
      <c r="A18" s="10">
        <v>15</v>
      </c>
      <c r="B18" s="10" t="s">
        <v>92</v>
      </c>
      <c r="C18" s="11" t="s">
        <v>93</v>
      </c>
      <c r="D18" s="12" t="str">
        <f t="shared" si="0"/>
        <v>430527******010013</v>
      </c>
      <c r="E18" s="10" t="s">
        <v>22</v>
      </c>
      <c r="F18" s="10" t="s">
        <v>58</v>
      </c>
      <c r="G18" s="10" t="s">
        <v>78</v>
      </c>
      <c r="H18" s="10" t="s">
        <v>78</v>
      </c>
      <c r="I18" s="10" t="s">
        <v>94</v>
      </c>
      <c r="J18" s="10" t="s">
        <v>95</v>
      </c>
      <c r="K18" s="10" t="s">
        <v>94</v>
      </c>
      <c r="L18" s="10" t="s">
        <v>27</v>
      </c>
      <c r="M18" s="11" t="s">
        <v>28</v>
      </c>
      <c r="N18" s="11" t="s">
        <v>29</v>
      </c>
      <c r="O18" s="10">
        <f t="shared" si="2"/>
        <v>5100</v>
      </c>
      <c r="P18" s="18" t="s">
        <v>30</v>
      </c>
    </row>
    <row r="19" s="3" customFormat="1" ht="30" customHeight="1" spans="1:16">
      <c r="A19" s="10">
        <v>16</v>
      </c>
      <c r="B19" s="10" t="s">
        <v>96</v>
      </c>
      <c r="C19" s="11" t="s">
        <v>97</v>
      </c>
      <c r="D19" s="12" t="str">
        <f t="shared" si="0"/>
        <v>430581******084295</v>
      </c>
      <c r="E19" s="10" t="s">
        <v>22</v>
      </c>
      <c r="F19" s="10" t="s">
        <v>98</v>
      </c>
      <c r="G19" s="10" t="s">
        <v>24</v>
      </c>
      <c r="H19" s="10" t="s">
        <v>24</v>
      </c>
      <c r="I19" s="10" t="s">
        <v>94</v>
      </c>
      <c r="J19" s="10" t="s">
        <v>99</v>
      </c>
      <c r="K19" s="10" t="s">
        <v>94</v>
      </c>
      <c r="L19" s="10" t="s">
        <v>27</v>
      </c>
      <c r="M19" s="11" t="s">
        <v>28</v>
      </c>
      <c r="N19" s="11" t="s">
        <v>29</v>
      </c>
      <c r="O19" s="10">
        <f t="shared" si="2"/>
        <v>5100</v>
      </c>
      <c r="P19" s="18" t="s">
        <v>30</v>
      </c>
    </row>
    <row r="20" s="3" customFormat="1" ht="30" customHeight="1" spans="1:16">
      <c r="A20" s="10">
        <v>17</v>
      </c>
      <c r="B20" s="10" t="s">
        <v>100</v>
      </c>
      <c r="C20" s="11" t="s">
        <v>101</v>
      </c>
      <c r="D20" s="12" t="str">
        <f t="shared" si="0"/>
        <v>431229******190114</v>
      </c>
      <c r="E20" s="10" t="s">
        <v>66</v>
      </c>
      <c r="F20" s="10" t="s">
        <v>67</v>
      </c>
      <c r="G20" s="10" t="s">
        <v>24</v>
      </c>
      <c r="H20" s="10" t="s">
        <v>24</v>
      </c>
      <c r="I20" s="10" t="s">
        <v>94</v>
      </c>
      <c r="J20" s="10" t="s">
        <v>102</v>
      </c>
      <c r="K20" s="10" t="s">
        <v>94</v>
      </c>
      <c r="L20" s="10" t="s">
        <v>27</v>
      </c>
      <c r="M20" s="11" t="s">
        <v>28</v>
      </c>
      <c r="N20" s="11" t="s">
        <v>29</v>
      </c>
      <c r="O20" s="10">
        <f t="shared" si="2"/>
        <v>5100</v>
      </c>
      <c r="P20" s="18" t="s">
        <v>30</v>
      </c>
    </row>
    <row r="21" s="3" customFormat="1" ht="30" customHeight="1" spans="1:16">
      <c r="A21" s="10">
        <v>18</v>
      </c>
      <c r="B21" s="10" t="s">
        <v>103</v>
      </c>
      <c r="C21" s="11" t="s">
        <v>104</v>
      </c>
      <c r="D21" s="12" t="str">
        <f t="shared" si="0"/>
        <v>421023******041010</v>
      </c>
      <c r="E21" s="10" t="s">
        <v>66</v>
      </c>
      <c r="F21" s="10" t="s">
        <v>105</v>
      </c>
      <c r="G21" s="10" t="s">
        <v>106</v>
      </c>
      <c r="H21" s="10" t="s">
        <v>106</v>
      </c>
      <c r="I21" s="10" t="s">
        <v>94</v>
      </c>
      <c r="J21" s="10" t="s">
        <v>107</v>
      </c>
      <c r="K21" s="10" t="s">
        <v>94</v>
      </c>
      <c r="L21" s="10" t="s">
        <v>27</v>
      </c>
      <c r="M21" s="11" t="s">
        <v>28</v>
      </c>
      <c r="N21" s="11" t="s">
        <v>29</v>
      </c>
      <c r="O21" s="10">
        <f t="shared" si="2"/>
        <v>5100</v>
      </c>
      <c r="P21" s="18" t="s">
        <v>30</v>
      </c>
    </row>
    <row r="22" s="4" customFormat="1" ht="30" customHeight="1" spans="1:16">
      <c r="A22" s="9" t="s">
        <v>108</v>
      </c>
      <c r="B22" s="9"/>
      <c r="C22" s="9"/>
      <c r="D22" s="13"/>
      <c r="E22" s="13"/>
      <c r="F22" s="9"/>
      <c r="G22" s="9"/>
      <c r="H22" s="9"/>
      <c r="I22" s="19"/>
      <c r="J22" s="19"/>
      <c r="K22" s="10"/>
      <c r="L22" s="19"/>
      <c r="M22" s="11"/>
      <c r="N22" s="19"/>
      <c r="O22" s="20">
        <f>SUM(O4:O21)</f>
        <v>96600</v>
      </c>
      <c r="P22" s="9"/>
    </row>
    <row r="23" s="3" customFormat="1" ht="30" customHeight="1" spans="1:16">
      <c r="A23" s="14"/>
      <c r="B23" s="14"/>
      <c r="C23" s="14"/>
      <c r="D23" s="14"/>
      <c r="E23" s="14"/>
      <c r="F23" s="14"/>
      <c r="G23" s="14"/>
      <c r="H23" s="14"/>
      <c r="I23" s="21"/>
      <c r="J23" s="21"/>
      <c r="K23" s="21"/>
      <c r="L23" s="21"/>
      <c r="M23" s="21"/>
      <c r="N23" s="21"/>
      <c r="O23" s="21"/>
      <c r="P23" s="22"/>
    </row>
    <row r="24" ht="14" customHeight="1" spans="4:5">
      <c r="D24" s="3" t="s">
        <v>109</v>
      </c>
      <c r="E24" s="3"/>
    </row>
    <row r="25" ht="14" customHeight="1"/>
    <row r="26" ht="14" customHeight="1" spans="2:5">
      <c r="B26" s="3"/>
      <c r="D26" s="3"/>
      <c r="E26" s="3"/>
    </row>
  </sheetData>
  <mergeCells count="4">
    <mergeCell ref="A1:P1"/>
    <mergeCell ref="A2:D2"/>
    <mergeCell ref="F2:M2"/>
    <mergeCell ref="A22:C22"/>
  </mergeCells>
  <conditionalFormatting sqref="B2:B21 B23:B65532">
    <cfRule type="duplicateValues" dxfId="0" priority="1"/>
  </conditionalFormatting>
  <printOptions horizontalCentered="1"/>
  <pageMargins left="0.306944444444444" right="0.306944444444444" top="0.786805555555556" bottom="0.357638888888889" header="0.298611111111111" footer="0.298611111111111"/>
  <pageSetup paperSize="1" scale="88" orientation="landscape" horizontalDpi="600" verticalDpi="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晏义学</dc:creator>
  <cp:lastModifiedBy>曲沁</cp:lastModifiedBy>
  <dcterms:created xsi:type="dcterms:W3CDTF">2014-07-31T01:22:00Z</dcterms:created>
  <dcterms:modified xsi:type="dcterms:W3CDTF">2025-02-25T07:05:07Z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C3D2C63EC3674307A31FC64C6328D96A_13</vt:lpwstr>
  </property>
  <property fmtid="{D5CDD505-2E9C-101B-9397-08002B2CF9AE}" pid="3" name="KSOProductBuildVer">
    <vt:lpwstr>2052-12.1.0.20305</vt:lpwstr>
  </property>
</Properties>
</file>