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8" activeTab="10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<sst xmlns="http://schemas.openxmlformats.org/spreadsheetml/2006/main" count="784" uniqueCount="406">
  <si>
    <t>公开01表</t>
  </si>
  <si>
    <t>收支预算总表</t>
  </si>
  <si>
    <t>部门：怀化市林业科学研究所（湖南中坡国家森林公园管理处）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</si>
  <si>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</si>
  <si>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</si>
  <si>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</si>
  <si>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</si>
  <si>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</si>
  <si>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</si>
  <si>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</si>
  <si>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</si>
  <si>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</si>
  <si>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</si>
  <si>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</si>
  <si>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</si>
  <si>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</si>
  <si>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</si>
  <si>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</si>
  <si>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</si>
  <si>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</si>
  <si>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</si>
  <si>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</si>
  <si>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</si>
  <si>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</si>
  <si>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</si>
  <si>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</si>
  <si>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</si>
  <si>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</si>
  <si>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</si>
  <si>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</si>
  <si>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</si>
  <si>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</si>
  <si>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</si>
  <si>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</si>
  <si>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</si>
  <si>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</si>
  <si>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</si>
  <si>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</si>
  <si>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</si>
  <si>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</si>
  <si>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</si>
  <si>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</si>
  <si>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</si>
  <si>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</si>
  <si>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</si>
  <si>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</si>
  <si>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</si>
  <si>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</si>
  <si>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</si>
  <si>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</si>
  <si>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</si>
  <si>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</si>
  <si>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</si>
  <si>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</si>
  <si>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</si>
  <si>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</si>
  <si>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</si>
  <si>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</si>
  <si>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</si>
  <si>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</si>
  <si>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</si>
  <si>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</si>
  <si>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</si>
  <si>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</si>
  <si>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</si>
  <si>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</si>
  <si>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</si>
  <si>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</si>
  <si>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</si>
  <si>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</si>
  <si>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</si>
  <si>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</si>
  <si>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</si>
  <si>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</si>
  <si>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</si>
  <si>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农林水支出</t>
  </si>
  <si>
    <t xml:space="preserve">  21302</t>
  </si>
  <si>
    <t xml:space="preserve">  林业和草原</t>
  </si>
  <si>
    <t xml:space="preserve">   2130204</t>
  </si>
  <si>
    <t xml:space="preserve">   事业机构</t>
  </si>
  <si>
    <t xml:space="preserve">   2130207</t>
  </si>
  <si>
    <t xml:space="preserve">  森林资源管理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</si>
  <si>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</si>
  <si>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</si>
  <si>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</si>
  <si>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</si>
  <si>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</si>
  <si>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</si>
  <si>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</si>
  <si>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</si>
  <si>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</si>
  <si>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</si>
  <si>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</si>
  <si>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</si>
  <si>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</si>
  <si>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</si>
  <si>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</si>
  <si>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</si>
  <si>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</si>
  <si>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</si>
  <si>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</si>
  <si>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</si>
  <si>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</si>
  <si>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</si>
  <si>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</si>
  <si>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</si>
  <si>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</si>
  <si>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</si>
  <si>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</si>
  <si>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</si>
  <si>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对个人和家庭的补助</t>
  </si>
  <si>
    <t>30305</t>
  </si>
  <si>
    <t>生活补助</t>
  </si>
  <si>
    <t>30309</t>
  </si>
  <si>
    <t>奖励金</t>
  </si>
  <si>
    <t>30399</t>
  </si>
  <si>
    <t>其他对个人和家庭的补助</t>
  </si>
  <si>
    <t>工资福利支出</t>
  </si>
  <si>
    <t>30103</t>
  </si>
  <si>
    <t>奖金</t>
  </si>
  <si>
    <t>30101</t>
  </si>
  <si>
    <t>基本工资</t>
  </si>
  <si>
    <t>30107</t>
  </si>
  <si>
    <t>绩效工资</t>
  </si>
  <si>
    <t>30106</t>
  </si>
  <si>
    <t>伙食补助费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</si>
  <si>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</si>
  <si>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</si>
  <si>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</si>
  <si>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</si>
  <si>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</si>
  <si>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</si>
  <si>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</si>
  <si>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</si>
  <si>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商品和服务支出</t>
  </si>
  <si>
    <t>30299</t>
  </si>
  <si>
    <t>其他商品和服务支出</t>
  </si>
  <si>
    <t>30213</t>
  </si>
  <si>
    <t>维修（护）费</t>
  </si>
  <si>
    <t>30205</t>
  </si>
  <si>
    <t>水费</t>
  </si>
  <si>
    <t>30211</t>
  </si>
  <si>
    <t>差旅费</t>
  </si>
  <si>
    <t>30228</t>
  </si>
  <si>
    <t>工会经费</t>
  </si>
  <si>
    <t>30201</t>
  </si>
  <si>
    <t>办公费</t>
  </si>
  <si>
    <t>30216</t>
  </si>
  <si>
    <t>培训费</t>
  </si>
  <si>
    <t>30231</t>
  </si>
  <si>
    <t>公务用车运行维护费</t>
  </si>
  <si>
    <t>30206</t>
  </si>
  <si>
    <t>电费</t>
  </si>
  <si>
    <t>30214</t>
  </si>
  <si>
    <t>租赁费</t>
  </si>
  <si>
    <t>30239</t>
  </si>
  <si>
    <t>其他交通费用</t>
  </si>
  <si>
    <t>30226</t>
  </si>
  <si>
    <t>劳务费</t>
  </si>
  <si>
    <t>310</t>
  </si>
  <si>
    <t>资本性支出</t>
  </si>
  <si>
    <t>31002</t>
  </si>
  <si>
    <t>办公设备购置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</si>
  <si>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</si>
  <si>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</si>
  <si>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</si>
  <si>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</si>
  <si>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</si>
  <si>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</si>
  <si>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</si>
  <si>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</si>
  <si>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</si>
  <si>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</si>
  <si>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</si>
  <si>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</si>
  <si>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怀化市林业科学研究所（湖南中坡国家森林公园管理处）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</si>
  <si>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</si>
  <si>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</si>
  <si>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</si>
  <si>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</si>
  <si>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</si>
  <si>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</si>
  <si>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</si>
  <si>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</si>
  <si>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</si>
  <si>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</si>
  <si>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</si>
  <si>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</si>
  <si>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</si>
  <si>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</si>
  <si>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</si>
  <si>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</si>
  <si>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</si>
  <si>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</si>
  <si>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</si>
  <si>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>总计：</t>
  </si>
  <si>
    <t>324_怀化市林业局</t>
  </si>
  <si>
    <t xml:space="preserve">  324003_怀化市林业科学研究所（湖南中坡国家森林公园管理处）</t>
  </si>
  <si>
    <t>中坡公园建设与维护</t>
  </si>
  <si>
    <t>森林防火</t>
  </si>
  <si>
    <t>公园联营林补偿及租赁费</t>
  </si>
  <si>
    <t>松材线虫病防控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</si>
  <si>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</si>
  <si>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</si>
  <si>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</si>
  <si>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</si>
  <si>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</si>
  <si>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</si>
  <si>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</si>
  <si>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</si>
  <si>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</si>
  <si>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</si>
  <si>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</si>
  <si>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</si>
  <si>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</si>
  <si>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</si>
  <si>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</si>
  <si>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</si>
  <si>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</si>
  <si>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</si>
  <si>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</si>
  <si>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</si>
  <si>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</si>
  <si>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</si>
  <si>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</si>
  <si>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</si>
  <si>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</si>
  <si>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r>
      <rPr>
        <sz val="10"/>
        <color theme="1"/>
        <rFont val="宋体"/>
        <charset val="134"/>
      </rPr>
      <t xml:space="preserve">主要用于公园防火护林日常巡查、护林员支出、购置消防水车、应急队伍建设、防火基础设施建设、防火监控系统建设及升级维护、园内生物防火隔离林带建设和维护、防火林建设和清理以及水电线路、枯枝杂草隐患排查和处理；
</t>
    </r>
    <r>
      <rPr>
        <b/>
        <sz val="10"/>
        <color theme="1"/>
        <rFont val="宋体"/>
        <charset val="134"/>
      </rPr>
      <t>目标1：</t>
    </r>
    <r>
      <rPr>
        <sz val="10"/>
        <color theme="1"/>
        <rFont val="宋体"/>
        <charset val="134"/>
      </rPr>
      <t>森林防火覆盖率达到100%。</t>
    </r>
  </si>
  <si>
    <t xml:space="preserve">成本指标
</t>
  </si>
  <si>
    <t>经济成本指标</t>
  </si>
  <si>
    <t>项目成本控制</t>
  </si>
  <si>
    <t>考核项目成本控制情况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</si>
  <si>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</si>
  <si>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</si>
  <si>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</si>
  <si>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</si>
  <si>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</si>
  <si>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0</t>
  </si>
  <si>
    <t>社会成本指标节约率=（计划成本-实际成本）/计划成本×100%</t>
  </si>
  <si>
    <t>项目成本控制在总成本范围内，得5分，每下降1%，扣0.5分，扣完为止。</t>
  </si>
  <si>
    <t>%</t>
  </si>
  <si>
    <t>≥</t>
  </si>
  <si>
    <t>生态环境成本指标</t>
  </si>
  <si>
    <t>生态环境成本节约率</t>
  </si>
  <si>
    <t>生态环境成本节约率=（计划成本-实际成本）/计划成本×100%</t>
  </si>
  <si>
    <t xml:space="preserve">产出指标
</t>
  </si>
  <si>
    <t>数量指标</t>
  </si>
  <si>
    <t>森林防火覆盖率</t>
  </si>
  <si>
    <t>99</t>
  </si>
  <si>
    <t>考核森林防火执行情况。</t>
  </si>
  <si>
    <t>覆盖率达100%，得15分，每下降1%扣0.4分，扣完为止。</t>
  </si>
  <si>
    <t>质量指标</t>
  </si>
  <si>
    <t>林草资源管护网格个数</t>
  </si>
  <si>
    <t>考核森林管护建设情况</t>
  </si>
  <si>
    <t>项目按计划完成，得15分，每减少一个，扣1分，扣完为止。</t>
  </si>
  <si>
    <t>个</t>
  </si>
  <si>
    <t>时效指标</t>
  </si>
  <si>
    <t>完成及时性</t>
  </si>
  <si>
    <t>考核项目时效性</t>
  </si>
  <si>
    <t>2026年12月31日前完成得10分，否则酌情扣分。</t>
  </si>
  <si>
    <t>年</t>
  </si>
  <si>
    <t>定量</t>
  </si>
  <si>
    <t xml:space="preserve">效益指标
 </t>
  </si>
  <si>
    <t>经济效益指标</t>
  </si>
  <si>
    <t>不适应</t>
  </si>
  <si>
    <t>社会效益指标</t>
  </si>
  <si>
    <t>有效预防和控制森林火灾</t>
  </si>
  <si>
    <t>效果明显</t>
  </si>
  <si>
    <t>考核2026年项目完成情况带来的社会效益。</t>
  </si>
  <si>
    <t>效果明显得10分，效果一般5分，否则不得分。</t>
  </si>
  <si>
    <t>无</t>
  </si>
  <si>
    <t>定性</t>
  </si>
  <si>
    <t>生态效益指标</t>
  </si>
  <si>
    <t>改善社会生态环境,提高森林安全性</t>
  </si>
  <si>
    <t>考核2026年项目完成情况带来的生态效益。</t>
  </si>
  <si>
    <t>效果明显得5分，效果一般3分，否则不得分。</t>
  </si>
  <si>
    <t>可持续影响指标</t>
  </si>
  <si>
    <t>促进人与社会和谐发展</t>
  </si>
  <si>
    <t>考核2026年项目完成情况带来的持续影响力。</t>
  </si>
  <si>
    <t xml:space="preserve">满意度指标
</t>
  </si>
  <si>
    <t>服务对象满意度指标</t>
  </si>
  <si>
    <t>护林员满意度</t>
  </si>
  <si>
    <t>90</t>
  </si>
  <si>
    <t>考核服务对象满意度</t>
  </si>
  <si>
    <t>服务对象满意度90%以上得10分，每下降5%，扣1分，扣完为止。</t>
  </si>
  <si>
    <t>对湖南中坡国家森林公园规划区内集体林、个人林12871.51亩林地进行租赁，租赁期为十年（2017.8.31-2027.8.31），租金标准2023年执行220元/亩-年。</t>
  </si>
  <si>
    <t>283.17</t>
  </si>
  <si>
    <t>社会成本指标节约率＝(计划成本-实际成本) /计划成本×100%</t>
  </si>
  <si>
    <t>生态环境成本节约率＝(计划成本-实际成本) /计划成本×100%</t>
  </si>
  <si>
    <t>林地租赁面积数</t>
  </si>
  <si>
    <t>考核林地租赁面积情况</t>
  </si>
  <si>
    <t>项目按计划完成，得15分，每减少一亩，扣0.5分，扣完为止。</t>
  </si>
  <si>
    <t>亩</t>
  </si>
  <si>
    <t>林地租赁兑付率</t>
  </si>
  <si>
    <t>100</t>
  </si>
  <si>
    <t>考核林地租赁兑付情况。</t>
  </si>
  <si>
    <t>兑付率达100%，得15分，每下降1%扣0.5分，扣完为止。</t>
  </si>
  <si>
    <t>=</t>
  </si>
  <si>
    <t>在2026年12月31日前完成，得10分，否则酌情给分</t>
  </si>
  <si>
    <t xml:space="preserve">效益指标
（20分） </t>
  </si>
  <si>
    <t>推动当地村民经济增长</t>
  </si>
  <si>
    <t>考核2026年项目完成情况带来的经济效益</t>
  </si>
  <si>
    <t>维护村民合法权益，提高村民生活水平</t>
  </si>
  <si>
    <t>考核2026年项目完成情况带来的社会效益</t>
  </si>
  <si>
    <t>保护公园生态环境</t>
  </si>
  <si>
    <t>考核2026年项目完成情况带来的生态效益</t>
  </si>
  <si>
    <t>促进人与自然和谐发展</t>
  </si>
  <si>
    <t>考核2026年项目完成情况带来的持续性影响。</t>
  </si>
  <si>
    <t>村民满意度</t>
  </si>
  <si>
    <t>项目主要用于园内保安、环境洁的日常管理和劳务支出、园内山体、道路、电力设施、公共建筑和景观景点的管理与维护修缮、园内安全隐患的排查和修复以及2025年市林业局中央物资储备库项目配套基础设施建设。
目标1：创造一个安全、整洁、优良的公园环境。</t>
  </si>
  <si>
    <t>成本指标
（20分）</t>
  </si>
  <si>
    <t>安全隐患排查次数</t>
  </si>
  <si>
    <t>考核公用设施安全保障情况</t>
  </si>
  <si>
    <t>项目按计划完成，得15分，每减少一次，扣1分，扣完为止。</t>
  </si>
  <si>
    <t>次</t>
  </si>
  <si>
    <t>公用设施达标率</t>
  </si>
  <si>
    <t>考核公用设施质量保障情况</t>
  </si>
  <si>
    <t>达标率达到90%，得15分，每下降1%扣0.5分，扣完为止。</t>
  </si>
  <si>
    <t>带动当地经济增长</t>
  </si>
  <si>
    <t>考核带动周边经济发展情况</t>
  </si>
  <si>
    <t>公用设施全面维护，提高设施使用效率</t>
  </si>
  <si>
    <t>改善公园环境质量</t>
  </si>
  <si>
    <t>创造一个安全、整洁、优良的公园环境。</t>
  </si>
  <si>
    <t>考核2026年项目完成情况带来的持续影响力</t>
  </si>
  <si>
    <t>社会公众满意度</t>
  </si>
  <si>
    <t>项目主要是依据市领导审批签署的《怀化市林业局关于支持松材线虫病防控工作的请示》怀林[2022]58号;《怀化市林业局关于将〈怀化市松材线虫病疫情防控五年攻坚行动方案〉中松材线虫病疫情防控资金纳入财政预算的函》（怀林函[2022]38号）安排中坡国有林场15万元、《怀化市人民政府关于报送〈怀化市松材线虫病疫情防控五年攻坚行动方案〉的函》，对3000亩松林进行松材线虫病防控和防治</t>
  </si>
  <si>
    <t>60</t>
  </si>
  <si>
    <t>产出指标
（40分）</t>
  </si>
  <si>
    <t>森林管护生产面积</t>
  </si>
  <si>
    <t>森林管护覆盖率</t>
  </si>
  <si>
    <t>考核项森林管护覆盖情况</t>
  </si>
  <si>
    <t>覆盖率达100%，得15分，每下降1%扣0.5分，扣完为止。</t>
  </si>
  <si>
    <t>在2026年12月31日前完成，的10分，否则酌情给分</t>
  </si>
  <si>
    <t xml:space="preserve">效益指标 </t>
  </si>
  <si>
    <t>不适用</t>
  </si>
  <si>
    <t>做好公园管理，维护社会稳定</t>
  </si>
  <si>
    <t>改善社会生态环境</t>
  </si>
  <si>
    <t>考核2026年项目完成情况带来的持续性影响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</si>
  <si>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</si>
  <si>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</si>
  <si>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</si>
  <si>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</si>
  <si>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</si>
  <si>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</si>
  <si>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</si>
  <si>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</si>
  <si>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</si>
  <si>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</si>
  <si>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</si>
  <si>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</si>
  <si>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</si>
  <si>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</si>
  <si>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</si>
  <si>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实施公园生态环境的保护；开展林业科学研究、科技开发、促进林业生产发展；林业科研成果应用研究与推广；绿化工程规划设计、施工技术指导及相关技术咨询与培训。</t>
  </si>
  <si>
    <t>通过全面推进“林长制”各项工作，实施公益林补偿、天然林管护、林业有害病虫害防治、森林防火、林业科学研究和基础设施管理维护等项目，实现公益林管护当期完成率100%，森林防火覆盖率100%，火灾受害率控制在0.9‰以内，主要林业有害生物成灾率控制在省定指标2.98‰以下。重点保护2.5万亩国有森林资源，维护公园生产安全，带动周边农户发展，形成良好社会效益；为怀化市市民创造一个舒适的活动场所，使公众对公园的满意度达到95%以上。</t>
  </si>
  <si>
    <t>成本指标　　（10分）</t>
  </si>
  <si>
    <t>项目成本控制率</t>
  </si>
  <si>
    <t>百分比</t>
  </si>
  <si>
    <t>考核项目成本控制情况。</t>
  </si>
  <si>
    <t>项目成本控制在总成本范围内，得5分，每超出1%，扣0.5分，扣完为止</t>
  </si>
  <si>
    <t>社会成本指标节约率＝(计划成本-实际成本) /计划成本×100%。</t>
  </si>
  <si>
    <t>项目成本控制在总成本范围内，得2分，每下降1%，扣0.5分，扣完为止</t>
  </si>
  <si>
    <t>生态环境成本节约率＝(计划成本-实际成本) /计划成本×100%。</t>
  </si>
  <si>
    <t>项目成本控制在总成本范围内，得3分，每下降1%，扣0.5分，扣完为止</t>
  </si>
  <si>
    <t>产出指标   （40分）</t>
  </si>
  <si>
    <t>森林蓄积量（5分）</t>
  </si>
  <si>
    <t>立方米</t>
  </si>
  <si>
    <t>中坡公园森林总蓄积量</t>
  </si>
  <si>
    <t>中坡公园森林总蓄积量达150703m³得5分，每降低10%扣0.5分，扣完为止</t>
  </si>
  <si>
    <t>林区公共管理（5分）</t>
  </si>
  <si>
    <t>万亩</t>
  </si>
  <si>
    <t>中坡公园公共管理2.5万亩</t>
  </si>
  <si>
    <t>对2.5万亩林区和林地进行管理，包含自然资源保护与管理，林区公共设施维护和修缮、林区安全管理等，当期完成率达100%，计5分，完成率每降低10%扣0.5分，扣完为止</t>
  </si>
  <si>
    <t>公益林、天然林管护（5分）</t>
  </si>
  <si>
    <t>国家、省级公益林管护面积15633亩，天然林管护面积1339亩</t>
  </si>
  <si>
    <t>对公益林、天然林进行管护，当期完成率达100%，计5分，完成率每降低10%扣0.5分，扣完为止。</t>
  </si>
  <si>
    <t>森林防火（5分）</t>
  </si>
  <si>
    <t>覆盖率</t>
  </si>
  <si>
    <t>森林防火覆盖率达100%，计5分，否则每降低10%，扣0.5分，扣完为止</t>
  </si>
  <si>
    <t>达标完成率（10分）</t>
  </si>
  <si>
    <t>达标率</t>
  </si>
  <si>
    <r>
      <rPr>
        <sz val="9"/>
        <rFont val="宋体"/>
        <charset val="134"/>
      </rPr>
      <t>达标率</t>
    </r>
    <r>
      <rPr>
        <sz val="9"/>
        <rFont val="宋体"/>
        <charset val="134"/>
      </rPr>
      <t>100%</t>
    </r>
  </si>
  <si>
    <t>林业有害生物成灾率控制在省定指标2.98‰以下，森林火灾受害率控制在0.9‰以内，中央、省级公益林、天然林补偿发放及支出率100%；林业科技项目按进度完成率100%。</t>
  </si>
  <si>
    <t>各项达标率100%，计满分，每下降1%扣0.2分，扣完为止。</t>
  </si>
  <si>
    <t>及时完成情况（10分）</t>
  </si>
  <si>
    <t>按规定时间内完成工作</t>
  </si>
  <si>
    <t>年度内完成工作</t>
  </si>
  <si>
    <t>各项工作任务按时完成得满分，超1个月内扣2分，大于3个月扣5分。</t>
  </si>
  <si>
    <t>效益指标  （40分）</t>
  </si>
  <si>
    <t>经济带动效益（5分）</t>
  </si>
  <si>
    <t>经济增长带动效果</t>
  </si>
  <si>
    <t>根据2026年年度工作计划完成情况进行考核</t>
  </si>
  <si>
    <t>有效提升公园环境质量，发展旅游等第三产业，带动周边农户经济不断增长效果明显得5分，效果一般计3分，不明显计0分。</t>
  </si>
  <si>
    <t>单位工作职能给社会增加的正面影响（10分）</t>
  </si>
  <si>
    <t>满足社会市民的公共休闲需求</t>
  </si>
  <si>
    <t>为怀化市民创造一个舒适的休闲活动场所，形成良好的社会环境，社会效益良好得10分，合格计5分，不合格计0分。</t>
  </si>
  <si>
    <t>生态保护效果（10分）</t>
  </si>
  <si>
    <t>保护生态效果</t>
  </si>
  <si>
    <t>保护好森林资源，提升生态环境质量，效果显著计10分，效果良好计8分，效果一般计6分，效果较差0分</t>
  </si>
  <si>
    <t>生态可持续发展（15分）</t>
  </si>
  <si>
    <t>可持续发展效果显著计15分，效果良好12分，效果一般10分，效果较差计0分。</t>
  </si>
  <si>
    <t>满意度指标（5分）</t>
  </si>
  <si>
    <t>社会公众满意度（10分）</t>
  </si>
  <si>
    <t>问卷满意度调查</t>
  </si>
  <si>
    <t>通过问卷调查社会公众或服务对象对部门履行职责满意度</t>
  </si>
  <si>
    <t>满意度95%以上得5分，80%-95%计4分，70%-80%计3分；60%-70%计2分，60分以下不计分。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</si>
</sst>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9"/>
      <color theme="1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theme="1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rgb="FF00000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5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30" applyNumberFormat="0" applyAlignment="0" applyProtection="0">
      <alignment vertical="center"/>
    </xf>
    <xf numFmtId="0" fontId="32" fillId="7" borderId="31" applyNumberFormat="0" applyAlignment="0" applyProtection="0">
      <alignment vertical="center"/>
    </xf>
    <xf numFmtId="0" fontId="33" fillId="7" borderId="30" applyNumberFormat="0" applyAlignment="0" applyProtection="0">
      <alignment vertical="center"/>
    </xf>
    <xf numFmtId="0" fontId="34" fillId="8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Alignment="1" applyProtection="1"/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1" fontId="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31" fontId="11" fillId="0" borderId="2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 applyFill="1" applyBorder="1" applyAlignment="1"/>
    <xf numFmtId="0" fontId="14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3" borderId="21" xfId="0" applyFont="1" applyFill="1" applyBorder="1" applyAlignment="1">
      <alignment horizontal="center" vertical="center" shrinkToFit="1"/>
    </xf>
    <xf numFmtId="0" fontId="16" fillId="3" borderId="22" xfId="0" applyFont="1" applyFill="1" applyBorder="1" applyAlignment="1">
      <alignment horizontal="center" vertical="center" shrinkToFit="1"/>
    </xf>
    <xf numFmtId="0" fontId="16" fillId="3" borderId="22" xfId="0" applyFont="1" applyFill="1" applyBorder="1" applyAlignment="1">
      <alignment horizontal="center" vertical="center" wrapText="1" shrinkToFit="1"/>
    </xf>
    <xf numFmtId="0" fontId="16" fillId="3" borderId="23" xfId="0" applyFont="1" applyFill="1" applyBorder="1" applyAlignment="1">
      <alignment horizontal="center" vertical="center" wrapText="1" shrinkToFit="1"/>
    </xf>
    <xf numFmtId="0" fontId="16" fillId="3" borderId="24" xfId="0" applyFont="1" applyFill="1" applyBorder="1" applyAlignment="1">
      <alignment horizontal="center" vertical="center" wrapText="1" shrinkToFit="1"/>
    </xf>
    <xf numFmtId="0" fontId="16" fillId="3" borderId="24" xfId="0" applyFont="1" applyFill="1" applyBorder="1" applyAlignment="1">
      <alignment horizontal="center" vertical="center" shrinkToFit="1"/>
    </xf>
    <xf numFmtId="0" fontId="14" fillId="3" borderId="23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 shrinkToFit="1"/>
    </xf>
    <xf numFmtId="0" fontId="16" fillId="3" borderId="2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5" xfId="0" applyFont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0" fillId="0" borderId="25" xfId="0" applyFont="1" applyBorder="1">
      <alignment vertical="center"/>
    </xf>
    <xf numFmtId="0" fontId="0" fillId="0" borderId="2" xfId="0" applyFont="1" applyBorder="1">
      <alignment vertical="center"/>
    </xf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/>
    </xf>
    <xf numFmtId="4" fontId="19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49" fontId="5" fillId="0" borderId="26" xfId="0" applyNumberFormat="1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176" fontId="2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6" xfId="0" applyFont="1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A3" sqref="A3:D3"/>
    </sheetView>
  </sheetViews>
  <sheetFormatPr defaultColWidth="10" defaultRowHeight="14.4" outlineLevelCol="3"/>
  <cols>
    <col min="1" max="1" width="31.6203703703704" customWidth="1"/>
    <col min="2" max="2" width="16.6944444444444" customWidth="1"/>
    <col min="3" max="3" width="39.6296296296296" customWidth="1"/>
    <col min="4" max="4" width="31.0740740740741" customWidth="1"/>
    <col min="5" max="5" width="9.76851851851852" customWidth="1"/>
  </cols>
  <sheetData>
    <row r="1" ht="21.55" customHeight="1" spans="1:4">
      <c r="A1" s="81" t="s">
        <v>0</v>
      </c>
      <c r="B1" s="81"/>
      <c r="C1" s="81"/>
      <c r="D1" s="81"/>
    </row>
    <row r="2" ht="34.5" customHeight="1" spans="1:4">
      <c r="A2" s="82" t="s">
        <v>1</v>
      </c>
      <c r="B2" s="82"/>
      <c r="C2" s="82"/>
      <c r="D2" s="82"/>
    </row>
    <row r="3" ht="33.6" customHeight="1" spans="1:4">
      <c r="A3" s="135" t="s">
        <v>2</v>
      </c>
      <c r="B3" s="135"/>
      <c r="C3" s="135"/>
      <c r="D3" s="135"/>
    </row>
    <row r="4" ht="22.4" customHeight="1" spans="4:4">
      <c r="D4" s="136" t="s">
        <v>3</v>
      </c>
    </row>
    <row r="5" ht="28.45" customHeight="1" spans="1:4">
      <c r="A5" s="137" t="s">
        <v>4</v>
      </c>
      <c r="B5" s="137"/>
      <c r="C5" s="137" t="s">
        <v>5</v>
      </c>
      <c r="D5" s="137"/>
    </row>
    <row r="6" ht="31.05" customHeight="1" spans="1:4">
      <c r="A6" s="124" t="s">
        <v>6</v>
      </c>
      <c r="B6" s="124" t="s">
        <v>7</v>
      </c>
      <c r="C6" s="124" t="s">
        <v>6</v>
      </c>
      <c r="D6" s="124" t="s">
        <v>7</v>
      </c>
    </row>
    <row r="7" ht="22.8" customHeight="1" spans="1:4">
      <c r="A7" s="108" t="s">
        <v>8</v>
      </c>
      <c r="B7" s="113">
        <v>2541.44</v>
      </c>
      <c r="C7" s="108" t="s">
        <v>9</v>
      </c>
      <c r="D7" s="113"/>
    </row>
    <row r="8" ht="22.8" customHeight="1" spans="1:4">
      <c r="A8" s="108" t="s">
        <v>10</v>
      </c>
      <c r="B8" s="113">
        <v>40</v>
      </c>
      <c r="C8" s="108" t="s">
        <v>11</v>
      </c>
      <c r="D8" s="113"/>
    </row>
    <row r="9" ht="22.8" customHeight="1" spans="1:4">
      <c r="A9" s="108" t="s">
        <v>12</v>
      </c>
      <c r="B9" s="113"/>
      <c r="C9" s="108" t="s">
        <v>13</v>
      </c>
      <c r="D9" s="113"/>
    </row>
    <row r="10" ht="22.8" customHeight="1" spans="1:4">
      <c r="A10" s="108" t="s">
        <v>14</v>
      </c>
      <c r="B10" s="113"/>
      <c r="C10" s="108" t="s">
        <v>15</v>
      </c>
      <c r="D10" s="113"/>
    </row>
    <row r="11" ht="22.8" customHeight="1" spans="1:4">
      <c r="A11" s="108" t="s">
        <v>16</v>
      </c>
      <c r="B11" s="113"/>
      <c r="C11" s="108" t="s">
        <v>17</v>
      </c>
      <c r="D11" s="113"/>
    </row>
    <row r="12" ht="22.8" customHeight="1" spans="1:4">
      <c r="A12" s="108" t="s">
        <v>18</v>
      </c>
      <c r="B12" s="113"/>
      <c r="C12" s="108" t="s">
        <v>19</v>
      </c>
      <c r="D12" s="113"/>
    </row>
    <row r="13" ht="22.8" customHeight="1" spans="1:4">
      <c r="A13" s="108" t="s">
        <v>20</v>
      </c>
      <c r="B13" s="113">
        <v>52.24</v>
      </c>
      <c r="C13" s="108" t="s">
        <v>21</v>
      </c>
      <c r="D13" s="113"/>
    </row>
    <row r="14" ht="22.8" customHeight="1" spans="1:4">
      <c r="A14" s="108"/>
      <c r="B14" s="108"/>
      <c r="C14" s="108" t="s">
        <v>22</v>
      </c>
      <c r="D14" s="113"/>
    </row>
    <row r="15" ht="22.8" customHeight="1" spans="1:4">
      <c r="A15" s="108"/>
      <c r="B15" s="108"/>
      <c r="C15" s="108" t="s">
        <v>23</v>
      </c>
      <c r="D15" s="113"/>
    </row>
    <row r="16" ht="22.8" customHeight="1" spans="1:4">
      <c r="A16" s="108"/>
      <c r="B16" s="108"/>
      <c r="C16" s="108" t="s">
        <v>24</v>
      </c>
      <c r="D16" s="113"/>
    </row>
    <row r="17" ht="22.8" customHeight="1" spans="1:4">
      <c r="A17" s="108"/>
      <c r="B17" s="108"/>
      <c r="C17" s="108" t="s">
        <v>25</v>
      </c>
      <c r="D17" s="113"/>
    </row>
    <row r="18" ht="22.8" customHeight="1" spans="1:4">
      <c r="A18" s="108"/>
      <c r="B18" s="108"/>
      <c r="C18" s="108" t="s">
        <v>26</v>
      </c>
      <c r="D18" s="113"/>
    </row>
    <row r="19" ht="22.8" customHeight="1" spans="1:4">
      <c r="A19" s="108"/>
      <c r="B19" s="108"/>
      <c r="C19" s="108" t="s">
        <v>27</v>
      </c>
      <c r="D19" s="113">
        <v>2633.68</v>
      </c>
    </row>
    <row r="20" ht="22.8" customHeight="1" spans="1:4">
      <c r="A20" s="108"/>
      <c r="B20" s="108"/>
      <c r="C20" s="108" t="s">
        <v>28</v>
      </c>
      <c r="D20" s="113"/>
    </row>
    <row r="21" ht="22.8" customHeight="1" spans="1:4">
      <c r="A21" s="108"/>
      <c r="B21" s="108"/>
      <c r="C21" s="108" t="s">
        <v>29</v>
      </c>
      <c r="D21" s="113"/>
    </row>
    <row r="22" ht="22.8" customHeight="1" spans="1:4">
      <c r="A22" s="108"/>
      <c r="B22" s="108"/>
      <c r="C22" s="108" t="s">
        <v>30</v>
      </c>
      <c r="D22" s="113"/>
    </row>
    <row r="23" ht="22.8" customHeight="1" spans="1:4">
      <c r="A23" s="108"/>
      <c r="B23" s="108"/>
      <c r="C23" s="108" t="s">
        <v>31</v>
      </c>
      <c r="D23" s="113"/>
    </row>
    <row r="24" ht="22.8" customHeight="1" spans="1:4">
      <c r="A24" s="108"/>
      <c r="B24" s="108"/>
      <c r="C24" s="108" t="s">
        <v>32</v>
      </c>
      <c r="D24" s="113"/>
    </row>
    <row r="25" ht="22.8" customHeight="1" spans="1:4">
      <c r="A25" s="108"/>
      <c r="B25" s="108"/>
      <c r="C25" s="108" t="s">
        <v>33</v>
      </c>
      <c r="D25" s="113"/>
    </row>
    <row r="26" ht="22.8" customHeight="1" spans="1:4">
      <c r="A26" s="108"/>
      <c r="B26" s="108"/>
      <c r="C26" s="108" t="s">
        <v>34</v>
      </c>
      <c r="D26" s="113"/>
    </row>
    <row r="27" ht="22.8" customHeight="1" spans="1:4">
      <c r="A27" s="108"/>
      <c r="B27" s="108"/>
      <c r="C27" s="108" t="s">
        <v>35</v>
      </c>
      <c r="D27" s="113"/>
    </row>
    <row r="28" ht="22.8" customHeight="1" spans="1:4">
      <c r="A28" s="108"/>
      <c r="B28" s="108"/>
      <c r="C28" s="108" t="s">
        <v>36</v>
      </c>
      <c r="D28" s="113"/>
    </row>
    <row r="29" ht="22.8" customHeight="1" spans="1:4">
      <c r="A29" s="108"/>
      <c r="B29" s="108"/>
      <c r="C29" s="108" t="s">
        <v>37</v>
      </c>
      <c r="D29" s="113"/>
    </row>
    <row r="30" ht="22.8" customHeight="1" spans="1:4">
      <c r="A30" s="108"/>
      <c r="B30" s="108"/>
      <c r="C30" s="108" t="s">
        <v>38</v>
      </c>
      <c r="D30" s="113"/>
    </row>
    <row r="31" ht="22.8" customHeight="1" spans="1:4">
      <c r="A31" s="108"/>
      <c r="B31" s="108"/>
      <c r="C31" s="108" t="s">
        <v>39</v>
      </c>
      <c r="D31" s="113"/>
    </row>
    <row r="32" ht="22.8" customHeight="1" spans="1:4">
      <c r="A32" s="108"/>
      <c r="B32" s="108"/>
      <c r="C32" s="108" t="s">
        <v>40</v>
      </c>
      <c r="D32" s="113"/>
    </row>
    <row r="33" ht="22.8" customHeight="1" spans="1:4">
      <c r="A33" s="108"/>
      <c r="B33" s="108"/>
      <c r="C33" s="108" t="s">
        <v>41</v>
      </c>
      <c r="D33" s="113"/>
    </row>
    <row r="34" ht="22.8" customHeight="1" spans="1:4">
      <c r="A34" s="108"/>
      <c r="B34" s="108"/>
      <c r="C34" s="108" t="s">
        <v>42</v>
      </c>
      <c r="D34" s="113"/>
    </row>
    <row r="35" ht="22.8" customHeight="1" spans="1:4">
      <c r="A35" s="108"/>
      <c r="B35" s="108"/>
      <c r="C35" s="108" t="s">
        <v>43</v>
      </c>
      <c r="D35" s="113"/>
    </row>
    <row r="36" ht="22.8" customHeight="1" spans="1:4">
      <c r="A36" s="108"/>
      <c r="B36" s="108"/>
      <c r="C36" s="108" t="s">
        <v>44</v>
      </c>
      <c r="D36" s="113"/>
    </row>
    <row r="37" ht="22.8" customHeight="1" spans="1:4">
      <c r="A37" s="108"/>
      <c r="B37" s="108"/>
      <c r="C37" s="107"/>
      <c r="D37" s="113"/>
    </row>
    <row r="38" ht="26.7" customHeight="1" spans="1:4">
      <c r="A38" s="108"/>
      <c r="B38" s="108"/>
      <c r="C38" s="108"/>
      <c r="D38" s="113"/>
    </row>
    <row r="39" ht="21.15" customHeight="1" spans="1:4">
      <c r="A39" s="119" t="s">
        <v>45</v>
      </c>
      <c r="B39" s="138">
        <f>B7+B8+B13</f>
        <v>2633.68</v>
      </c>
      <c r="C39" s="119" t="s">
        <v>46</v>
      </c>
      <c r="D39" s="138">
        <f>D19</f>
        <v>2633.68</v>
      </c>
    </row>
    <row r="40" ht="21.15" customHeight="1" spans="1:4">
      <c r="A40" s="111" t="s">
        <v>47</v>
      </c>
      <c r="B40" s="113"/>
      <c r="C40" s="85" t="s">
        <v>48</v>
      </c>
      <c r="D40" s="118"/>
    </row>
    <row r="41" ht="24.15" customHeight="1" spans="1:4">
      <c r="A41" s="111" t="s">
        <v>49</v>
      </c>
      <c r="B41" s="113"/>
      <c r="C41" s="107"/>
      <c r="D41" s="113"/>
    </row>
    <row r="42" ht="18.95" customHeight="1" spans="1:4">
      <c r="A42" s="111" t="s">
        <v>50</v>
      </c>
      <c r="B42" s="113"/>
      <c r="C42" s="107"/>
      <c r="D42" s="113"/>
    </row>
    <row r="43" ht="20.7" customHeight="1" spans="1:4">
      <c r="A43" s="111" t="s">
        <v>51</v>
      </c>
      <c r="B43" s="113"/>
      <c r="C43" s="108"/>
      <c r="D43" s="113"/>
    </row>
    <row r="44" ht="25.85" customHeight="1" spans="1:4">
      <c r="A44" s="111" t="s">
        <v>52</v>
      </c>
      <c r="B44" s="113"/>
      <c r="C44" s="108"/>
      <c r="D44" s="113"/>
    </row>
    <row r="45" ht="42.25" customHeight="1" spans="1:4">
      <c r="A45" s="137" t="s">
        <v>53</v>
      </c>
      <c r="B45" s="139">
        <v>2633.68</v>
      </c>
      <c r="C45" s="137" t="s">
        <v>54</v>
      </c>
      <c r="D45" s="139">
        <v>2633.68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6" sqref="D16"/>
    </sheetView>
  </sheetViews>
  <sheetFormatPr defaultColWidth="9.11111111111111" defaultRowHeight="13.2" outlineLevelCol="7"/>
  <cols>
    <col min="1" max="3" width="3.11111111111111" style="60" customWidth="1"/>
    <col min="4" max="4" width="37.3333333333333" style="60" customWidth="1"/>
    <col min="5" max="7" width="16" style="60" customWidth="1"/>
    <col min="8" max="8" width="9.77777777777778" style="60" customWidth="1"/>
    <col min="9" max="16384" width="9.11111111111111" style="60"/>
  </cols>
  <sheetData>
    <row r="1" s="60" customFormat="1" ht="12.75" customHeight="1" spans="1:8">
      <c r="A1" s="64" t="s">
        <v>202</v>
      </c>
      <c r="G1" s="65"/>
      <c r="H1" s="66"/>
    </row>
    <row r="2" s="61" customFormat="1" ht="29" customHeight="1" spans="1:8">
      <c r="A2" s="67" t="s">
        <v>203</v>
      </c>
      <c r="B2" s="67"/>
      <c r="C2" s="67"/>
      <c r="D2" s="67"/>
      <c r="E2" s="67"/>
      <c r="F2" s="67"/>
      <c r="G2" s="67"/>
      <c r="H2" s="66"/>
    </row>
    <row r="3" s="60" customFormat="1" ht="12.75" customHeight="1" spans="7:8">
      <c r="G3" s="65"/>
      <c r="H3" s="66"/>
    </row>
    <row r="4" s="60" customFormat="1" ht="24" customHeight="1" spans="1:8">
      <c r="A4" s="63" t="s">
        <v>2</v>
      </c>
      <c r="G4" s="65" t="s">
        <v>204</v>
      </c>
      <c r="H4" s="66"/>
    </row>
    <row r="5" s="60" customFormat="1" ht="22" customHeight="1" spans="1:8">
      <c r="A5" s="68" t="s">
        <v>92</v>
      </c>
      <c r="B5" s="69"/>
      <c r="C5" s="69"/>
      <c r="D5" s="69"/>
      <c r="E5" s="70" t="s">
        <v>205</v>
      </c>
      <c r="F5" s="70"/>
      <c r="G5" s="70"/>
      <c r="H5" s="66"/>
    </row>
    <row r="6" s="60" customFormat="1" ht="15.6" customHeight="1" spans="1:8">
      <c r="A6" s="71" t="s">
        <v>206</v>
      </c>
      <c r="B6" s="72"/>
      <c r="C6" s="72"/>
      <c r="D6" s="73" t="s">
        <v>103</v>
      </c>
      <c r="E6" s="72" t="s">
        <v>63</v>
      </c>
      <c r="F6" s="72" t="s">
        <v>84</v>
      </c>
      <c r="G6" s="72" t="s">
        <v>85</v>
      </c>
      <c r="H6" s="66"/>
    </row>
    <row r="7" s="60" customFormat="1" ht="15.6" customHeight="1" spans="1:8">
      <c r="A7" s="71"/>
      <c r="B7" s="72"/>
      <c r="C7" s="72"/>
      <c r="D7" s="73"/>
      <c r="E7" s="72"/>
      <c r="F7" s="72"/>
      <c r="G7" s="72"/>
      <c r="H7" s="66"/>
    </row>
    <row r="8" s="60" customFormat="1" ht="15.6" customHeight="1" spans="1:8">
      <c r="A8" s="74"/>
      <c r="B8" s="75"/>
      <c r="C8" s="75"/>
      <c r="D8" s="76"/>
      <c r="E8" s="72"/>
      <c r="F8" s="72"/>
      <c r="G8" s="72"/>
      <c r="H8" s="66"/>
    </row>
    <row r="9" s="60" customFormat="1" ht="26" customHeight="1" spans="1:8">
      <c r="A9" s="77" t="s">
        <v>207</v>
      </c>
      <c r="B9" s="78"/>
      <c r="C9" s="78"/>
      <c r="D9" s="78"/>
      <c r="E9" s="73" t="s">
        <v>208</v>
      </c>
      <c r="F9" s="73" t="s">
        <v>209</v>
      </c>
      <c r="G9" s="73" t="s">
        <v>210</v>
      </c>
      <c r="H9" s="66"/>
    </row>
    <row r="10" s="60" customFormat="1" ht="26" customHeight="1" spans="1:8">
      <c r="A10" s="77" t="s">
        <v>63</v>
      </c>
      <c r="B10" s="78"/>
      <c r="C10" s="78"/>
      <c r="D10" s="78"/>
      <c r="E10" s="79">
        <v>0</v>
      </c>
      <c r="F10" s="79">
        <v>0</v>
      </c>
      <c r="G10" s="79">
        <v>0</v>
      </c>
      <c r="H10" s="66"/>
    </row>
    <row r="11" s="62" customFormat="1" ht="15.6" customHeight="1" spans="1:8">
      <c r="A11" s="80" t="s">
        <v>180</v>
      </c>
      <c r="B11" s="80"/>
      <c r="C11" s="80"/>
      <c r="D11" s="80"/>
      <c r="E11" s="80"/>
      <c r="F11" s="80"/>
      <c r="G11" s="80"/>
      <c r="H11" s="66"/>
    </row>
    <row r="12" s="63" customFormat="1" ht="12" customHeight="1" spans="8:8">
      <c r="H12" s="6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0"/>
  <sheetViews>
    <sheetView tabSelected="1" zoomScale="75" zoomScaleNormal="75" workbookViewId="0">
      <selection activeCell="I17" sqref="I17"/>
    </sheetView>
  </sheetViews>
  <sheetFormatPr defaultColWidth="9" defaultRowHeight="14.4"/>
  <cols>
    <col min="2" max="2" width="10.25" customWidth="1"/>
    <col min="4" max="4" width="21.6666666666667" customWidth="1"/>
    <col min="5" max="5" width="11.4444444444444" customWidth="1"/>
    <col min="6" max="6" width="19.2222222222222" customWidth="1"/>
    <col min="7" max="7" width="20" customWidth="1"/>
    <col min="8" max="8" width="15" customWidth="1"/>
    <col min="9" max="9" width="34.5555555555556" customWidth="1"/>
    <col min="10" max="10" width="32.2222222222222" customWidth="1"/>
  </cols>
  <sheetData>
    <row r="1" spans="1:13">
      <c r="A1" s="6" t="s">
        <v>211</v>
      </c>
      <c r="B1" s="6"/>
      <c r="C1" s="6"/>
      <c r="D1" s="6"/>
      <c r="E1" s="2"/>
      <c r="F1" s="6"/>
      <c r="G1" s="6"/>
      <c r="H1" s="2"/>
      <c r="I1" s="2"/>
      <c r="J1" s="2"/>
      <c r="K1" s="2"/>
      <c r="L1" s="6"/>
      <c r="M1" s="2"/>
    </row>
    <row r="2" ht="25.2" spans="1:13">
      <c r="A2" s="39" t="s">
        <v>212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>
      <c r="A4" s="6"/>
      <c r="B4" s="6"/>
      <c r="C4" s="6"/>
      <c r="D4" s="6"/>
      <c r="E4" s="2"/>
      <c r="F4" s="6"/>
      <c r="G4" s="6"/>
      <c r="H4" s="2"/>
      <c r="I4" s="2"/>
      <c r="J4" s="2"/>
      <c r="K4" s="2"/>
      <c r="L4" s="35" t="s">
        <v>204</v>
      </c>
      <c r="M4" s="35"/>
    </row>
    <row r="5" spans="1:13">
      <c r="A5" s="7" t="s">
        <v>213</v>
      </c>
      <c r="B5" s="7" t="s">
        <v>214</v>
      </c>
      <c r="C5" s="7" t="s">
        <v>215</v>
      </c>
      <c r="D5" s="7" t="s">
        <v>216</v>
      </c>
      <c r="E5" s="7" t="s">
        <v>217</v>
      </c>
      <c r="F5" s="7"/>
      <c r="G5" s="7"/>
      <c r="H5" s="7"/>
      <c r="I5" s="7"/>
      <c r="J5" s="7"/>
      <c r="K5" s="7"/>
      <c r="L5" s="7"/>
      <c r="M5" s="7"/>
    </row>
    <row r="6" ht="21.6" spans="1:13">
      <c r="A6" s="12"/>
      <c r="B6" s="12"/>
      <c r="C6" s="12"/>
      <c r="D6" s="12"/>
      <c r="E6" s="12" t="s">
        <v>218</v>
      </c>
      <c r="F6" s="12" t="s">
        <v>219</v>
      </c>
      <c r="G6" s="12" t="s">
        <v>220</v>
      </c>
      <c r="H6" s="12" t="s">
        <v>221</v>
      </c>
      <c r="I6" s="12" t="s">
        <v>222</v>
      </c>
      <c r="J6" s="12" t="s">
        <v>223</v>
      </c>
      <c r="K6" s="12" t="s">
        <v>224</v>
      </c>
      <c r="L6" s="12" t="s">
        <v>225</v>
      </c>
      <c r="M6" s="12" t="s">
        <v>226</v>
      </c>
    </row>
    <row r="7" ht="32" customHeight="1" spans="1:13">
      <c r="A7" s="41">
        <v>324003</v>
      </c>
      <c r="B7" s="42" t="s">
        <v>199</v>
      </c>
      <c r="C7" s="43">
        <v>22</v>
      </c>
      <c r="D7" s="44" t="s">
        <v>227</v>
      </c>
      <c r="E7" s="45" t="s">
        <v>228</v>
      </c>
      <c r="F7" s="45" t="s">
        <v>229</v>
      </c>
      <c r="G7" s="46" t="s">
        <v>230</v>
      </c>
      <c r="H7" s="47">
        <v>22</v>
      </c>
      <c r="I7" s="45" t="s">
        <v>231</v>
      </c>
      <c r="J7" s="45" t="s">
        <v>232</v>
      </c>
      <c r="K7" s="45" t="s">
        <v>233</v>
      </c>
      <c r="L7" s="46" t="s">
        <v>234</v>
      </c>
      <c r="M7" s="45">
        <v>10</v>
      </c>
    </row>
    <row r="8" ht="32" customHeight="1" spans="1:13">
      <c r="A8" s="48"/>
      <c r="B8" s="42"/>
      <c r="C8" s="43"/>
      <c r="D8" s="44"/>
      <c r="E8" s="45"/>
      <c r="F8" s="45" t="s">
        <v>235</v>
      </c>
      <c r="G8" s="45" t="s">
        <v>236</v>
      </c>
      <c r="H8" s="47" t="s">
        <v>237</v>
      </c>
      <c r="I8" s="45" t="s">
        <v>238</v>
      </c>
      <c r="J8" s="45" t="s">
        <v>239</v>
      </c>
      <c r="K8" s="45" t="s">
        <v>240</v>
      </c>
      <c r="L8" s="56" t="s">
        <v>241</v>
      </c>
      <c r="M8" s="45">
        <v>5</v>
      </c>
    </row>
    <row r="9" ht="32" customHeight="1" spans="1:13">
      <c r="A9" s="48"/>
      <c r="B9" s="42"/>
      <c r="C9" s="43"/>
      <c r="D9" s="44"/>
      <c r="E9" s="45"/>
      <c r="F9" s="45" t="s">
        <v>242</v>
      </c>
      <c r="G9" s="45" t="s">
        <v>243</v>
      </c>
      <c r="H9" s="47" t="s">
        <v>237</v>
      </c>
      <c r="I9" s="45" t="s">
        <v>244</v>
      </c>
      <c r="J9" s="45" t="s">
        <v>239</v>
      </c>
      <c r="K9" s="45" t="s">
        <v>240</v>
      </c>
      <c r="L9" s="56" t="s">
        <v>241</v>
      </c>
      <c r="M9" s="45">
        <v>5</v>
      </c>
    </row>
    <row r="10" ht="32" customHeight="1" spans="1:13">
      <c r="A10" s="48"/>
      <c r="B10" s="42"/>
      <c r="C10" s="43"/>
      <c r="D10" s="44"/>
      <c r="E10" s="45" t="s">
        <v>245</v>
      </c>
      <c r="F10" s="45" t="s">
        <v>246</v>
      </c>
      <c r="G10" s="45" t="s">
        <v>247</v>
      </c>
      <c r="H10" s="47" t="s">
        <v>248</v>
      </c>
      <c r="I10" s="45" t="s">
        <v>249</v>
      </c>
      <c r="J10" s="45" t="s">
        <v>250</v>
      </c>
      <c r="K10" s="45" t="s">
        <v>240</v>
      </c>
      <c r="L10" s="56" t="s">
        <v>241</v>
      </c>
      <c r="M10" s="45">
        <v>15</v>
      </c>
    </row>
    <row r="11" ht="32" customHeight="1" spans="1:13">
      <c r="A11" s="48"/>
      <c r="B11" s="42"/>
      <c r="C11" s="43"/>
      <c r="D11" s="44"/>
      <c r="E11" s="45"/>
      <c r="F11" s="45" t="s">
        <v>251</v>
      </c>
      <c r="G11" s="45" t="s">
        <v>252</v>
      </c>
      <c r="H11" s="47">
        <v>8</v>
      </c>
      <c r="I11" s="45" t="s">
        <v>253</v>
      </c>
      <c r="J11" s="45" t="s">
        <v>254</v>
      </c>
      <c r="K11" s="45" t="s">
        <v>255</v>
      </c>
      <c r="L11" s="56" t="s">
        <v>241</v>
      </c>
      <c r="M11" s="45">
        <v>15</v>
      </c>
    </row>
    <row r="12" ht="32" customHeight="1" spans="1:13">
      <c r="A12" s="48"/>
      <c r="B12" s="42"/>
      <c r="C12" s="43"/>
      <c r="D12" s="44"/>
      <c r="E12" s="45"/>
      <c r="F12" s="45" t="s">
        <v>256</v>
      </c>
      <c r="G12" s="45" t="s">
        <v>257</v>
      </c>
      <c r="H12" s="49">
        <v>46387</v>
      </c>
      <c r="I12" s="45" t="s">
        <v>258</v>
      </c>
      <c r="J12" s="45" t="s">
        <v>259</v>
      </c>
      <c r="K12" s="45" t="s">
        <v>260</v>
      </c>
      <c r="L12" s="45" t="s">
        <v>261</v>
      </c>
      <c r="M12" s="45">
        <v>10</v>
      </c>
    </row>
    <row r="13" ht="32" customHeight="1" spans="1:13">
      <c r="A13" s="48"/>
      <c r="B13" s="42"/>
      <c r="C13" s="43"/>
      <c r="D13" s="44"/>
      <c r="E13" s="45" t="s">
        <v>262</v>
      </c>
      <c r="F13" s="45" t="s">
        <v>263</v>
      </c>
      <c r="G13" s="50" t="s">
        <v>264</v>
      </c>
      <c r="H13" s="51"/>
      <c r="I13" s="57"/>
      <c r="J13" s="51"/>
      <c r="K13" s="51"/>
      <c r="L13" s="58"/>
      <c r="M13" s="45"/>
    </row>
    <row r="14" ht="32" customHeight="1" spans="1:13">
      <c r="A14" s="48"/>
      <c r="B14" s="42"/>
      <c r="C14" s="43"/>
      <c r="D14" s="44"/>
      <c r="E14" s="45"/>
      <c r="F14" s="45" t="s">
        <v>265</v>
      </c>
      <c r="G14" s="45" t="s">
        <v>266</v>
      </c>
      <c r="H14" s="47" t="s">
        <v>267</v>
      </c>
      <c r="I14" s="45" t="s">
        <v>268</v>
      </c>
      <c r="J14" s="45" t="s">
        <v>269</v>
      </c>
      <c r="K14" s="45" t="s">
        <v>270</v>
      </c>
      <c r="L14" s="45" t="s">
        <v>271</v>
      </c>
      <c r="M14" s="45">
        <v>10</v>
      </c>
    </row>
    <row r="15" ht="32" customHeight="1" spans="1:13">
      <c r="A15" s="48"/>
      <c r="B15" s="42"/>
      <c r="C15" s="43"/>
      <c r="D15" s="44"/>
      <c r="E15" s="45"/>
      <c r="F15" s="45" t="s">
        <v>272</v>
      </c>
      <c r="G15" s="45" t="s">
        <v>273</v>
      </c>
      <c r="H15" s="47" t="s">
        <v>267</v>
      </c>
      <c r="I15" s="45" t="s">
        <v>274</v>
      </c>
      <c r="J15" s="46" t="s">
        <v>275</v>
      </c>
      <c r="K15" s="45" t="s">
        <v>270</v>
      </c>
      <c r="L15" s="45" t="s">
        <v>271</v>
      </c>
      <c r="M15" s="45">
        <v>5</v>
      </c>
    </row>
    <row r="16" ht="32" customHeight="1" spans="1:13">
      <c r="A16" s="48"/>
      <c r="B16" s="42"/>
      <c r="C16" s="43"/>
      <c r="D16" s="44"/>
      <c r="E16" s="45"/>
      <c r="F16" s="45" t="s">
        <v>276</v>
      </c>
      <c r="G16" s="45" t="s">
        <v>277</v>
      </c>
      <c r="H16" s="47" t="s">
        <v>267</v>
      </c>
      <c r="I16" s="45" t="s">
        <v>278</v>
      </c>
      <c r="J16" s="46" t="s">
        <v>275</v>
      </c>
      <c r="K16" s="45" t="s">
        <v>270</v>
      </c>
      <c r="L16" s="45" t="s">
        <v>271</v>
      </c>
      <c r="M16" s="45">
        <v>5</v>
      </c>
    </row>
    <row r="17" ht="32" customHeight="1" spans="1:13">
      <c r="A17" s="52"/>
      <c r="B17" s="42"/>
      <c r="C17" s="43"/>
      <c r="D17" s="44"/>
      <c r="E17" s="45" t="s">
        <v>279</v>
      </c>
      <c r="F17" s="45" t="s">
        <v>280</v>
      </c>
      <c r="G17" s="47" t="s">
        <v>281</v>
      </c>
      <c r="H17" s="47" t="s">
        <v>282</v>
      </c>
      <c r="I17" s="45" t="s">
        <v>283</v>
      </c>
      <c r="J17" s="45" t="s">
        <v>284</v>
      </c>
      <c r="K17" s="45" t="s">
        <v>240</v>
      </c>
      <c r="L17" s="45" t="s">
        <v>271</v>
      </c>
      <c r="M17" s="45">
        <v>10</v>
      </c>
    </row>
    <row r="18" ht="32" customHeight="1" spans="1:13">
      <c r="A18" s="53">
        <v>324003</v>
      </c>
      <c r="B18" s="42" t="s">
        <v>200</v>
      </c>
      <c r="C18" s="43">
        <v>283.17</v>
      </c>
      <c r="D18" s="44" t="s">
        <v>285</v>
      </c>
      <c r="E18" s="45" t="s">
        <v>228</v>
      </c>
      <c r="F18" s="45" t="s">
        <v>229</v>
      </c>
      <c r="G18" s="46" t="s">
        <v>230</v>
      </c>
      <c r="H18" s="47" t="s">
        <v>286</v>
      </c>
      <c r="I18" s="45" t="s">
        <v>231</v>
      </c>
      <c r="J18" s="45" t="s">
        <v>232</v>
      </c>
      <c r="K18" s="45" t="s">
        <v>233</v>
      </c>
      <c r="L18" s="46" t="s">
        <v>234</v>
      </c>
      <c r="M18" s="45">
        <v>10</v>
      </c>
    </row>
    <row r="19" ht="32" customHeight="1" spans="1:13">
      <c r="A19" s="54"/>
      <c r="B19" s="42"/>
      <c r="C19" s="43"/>
      <c r="D19" s="44"/>
      <c r="E19" s="45"/>
      <c r="F19" s="45" t="s">
        <v>235</v>
      </c>
      <c r="G19" s="45" t="s">
        <v>236</v>
      </c>
      <c r="H19" s="47" t="s">
        <v>237</v>
      </c>
      <c r="I19" s="45" t="s">
        <v>287</v>
      </c>
      <c r="J19" s="45" t="s">
        <v>239</v>
      </c>
      <c r="K19" s="45" t="s">
        <v>240</v>
      </c>
      <c r="L19" s="56" t="s">
        <v>241</v>
      </c>
      <c r="M19" s="45">
        <v>5</v>
      </c>
    </row>
    <row r="20" ht="32" customHeight="1" spans="1:13">
      <c r="A20" s="54"/>
      <c r="B20" s="42"/>
      <c r="C20" s="43"/>
      <c r="D20" s="44"/>
      <c r="E20" s="45"/>
      <c r="F20" s="45" t="s">
        <v>242</v>
      </c>
      <c r="G20" s="45" t="s">
        <v>243</v>
      </c>
      <c r="H20" s="47" t="s">
        <v>237</v>
      </c>
      <c r="I20" s="45" t="s">
        <v>288</v>
      </c>
      <c r="J20" s="45" t="s">
        <v>239</v>
      </c>
      <c r="K20" s="45" t="s">
        <v>240</v>
      </c>
      <c r="L20" s="56" t="s">
        <v>241</v>
      </c>
      <c r="M20" s="45">
        <v>5</v>
      </c>
    </row>
    <row r="21" ht="32" customHeight="1" spans="1:13">
      <c r="A21" s="54"/>
      <c r="B21" s="42"/>
      <c r="C21" s="43"/>
      <c r="D21" s="44"/>
      <c r="E21" s="45" t="s">
        <v>245</v>
      </c>
      <c r="F21" s="45" t="s">
        <v>246</v>
      </c>
      <c r="G21" s="45" t="s">
        <v>289</v>
      </c>
      <c r="H21" s="45">
        <v>12381.03</v>
      </c>
      <c r="I21" s="45" t="s">
        <v>290</v>
      </c>
      <c r="J21" s="45" t="s">
        <v>291</v>
      </c>
      <c r="K21" s="45" t="s">
        <v>292</v>
      </c>
      <c r="L21" s="56" t="s">
        <v>241</v>
      </c>
      <c r="M21" s="45">
        <v>15</v>
      </c>
    </row>
    <row r="22" ht="32" customHeight="1" spans="1:13">
      <c r="A22" s="54"/>
      <c r="B22" s="42"/>
      <c r="C22" s="43"/>
      <c r="D22" s="44"/>
      <c r="E22" s="45"/>
      <c r="F22" s="45" t="s">
        <v>251</v>
      </c>
      <c r="G22" s="45" t="s">
        <v>293</v>
      </c>
      <c r="H22" s="47" t="s">
        <v>294</v>
      </c>
      <c r="I22" s="45" t="s">
        <v>295</v>
      </c>
      <c r="J22" s="45" t="s">
        <v>296</v>
      </c>
      <c r="K22" s="45" t="s">
        <v>240</v>
      </c>
      <c r="L22" s="46" t="s">
        <v>297</v>
      </c>
      <c r="M22" s="45">
        <v>15</v>
      </c>
    </row>
    <row r="23" ht="32" customHeight="1" spans="1:13">
      <c r="A23" s="54"/>
      <c r="B23" s="42"/>
      <c r="C23" s="43"/>
      <c r="D23" s="44"/>
      <c r="E23" s="45"/>
      <c r="F23" s="45" t="s">
        <v>256</v>
      </c>
      <c r="G23" s="45" t="s">
        <v>257</v>
      </c>
      <c r="H23" s="49">
        <v>46387</v>
      </c>
      <c r="I23" s="49" t="s">
        <v>258</v>
      </c>
      <c r="J23" s="45" t="s">
        <v>298</v>
      </c>
      <c r="K23" s="45" t="s">
        <v>260</v>
      </c>
      <c r="L23" s="45" t="s">
        <v>261</v>
      </c>
      <c r="M23" s="45">
        <v>10</v>
      </c>
    </row>
    <row r="24" ht="32" customHeight="1" spans="1:13">
      <c r="A24" s="54"/>
      <c r="B24" s="42"/>
      <c r="C24" s="43"/>
      <c r="D24" s="44"/>
      <c r="E24" s="45" t="s">
        <v>299</v>
      </c>
      <c r="F24" s="45" t="s">
        <v>263</v>
      </c>
      <c r="G24" s="47" t="s">
        <v>300</v>
      </c>
      <c r="H24" s="47" t="s">
        <v>267</v>
      </c>
      <c r="I24" s="45" t="s">
        <v>301</v>
      </c>
      <c r="J24" s="45" t="s">
        <v>275</v>
      </c>
      <c r="K24" s="45" t="s">
        <v>270</v>
      </c>
      <c r="L24" s="45" t="s">
        <v>271</v>
      </c>
      <c r="M24" s="45">
        <v>5</v>
      </c>
    </row>
    <row r="25" ht="32" customHeight="1" spans="1:13">
      <c r="A25" s="54"/>
      <c r="B25" s="42"/>
      <c r="C25" s="43"/>
      <c r="D25" s="44"/>
      <c r="E25" s="45"/>
      <c r="F25" s="45" t="s">
        <v>265</v>
      </c>
      <c r="G25" s="45" t="s">
        <v>302</v>
      </c>
      <c r="H25" s="47" t="s">
        <v>267</v>
      </c>
      <c r="I25" s="45" t="s">
        <v>303</v>
      </c>
      <c r="J25" s="45" t="s">
        <v>275</v>
      </c>
      <c r="K25" s="45" t="s">
        <v>270</v>
      </c>
      <c r="L25" s="45" t="s">
        <v>271</v>
      </c>
      <c r="M25" s="45">
        <v>5</v>
      </c>
    </row>
    <row r="26" ht="32" customHeight="1" spans="1:13">
      <c r="A26" s="54"/>
      <c r="B26" s="42"/>
      <c r="C26" s="43"/>
      <c r="D26" s="44"/>
      <c r="E26" s="45"/>
      <c r="F26" s="45" t="s">
        <v>272</v>
      </c>
      <c r="G26" s="47" t="s">
        <v>304</v>
      </c>
      <c r="H26" s="47" t="s">
        <v>267</v>
      </c>
      <c r="I26" s="45" t="s">
        <v>305</v>
      </c>
      <c r="J26" s="45" t="s">
        <v>275</v>
      </c>
      <c r="K26" s="45" t="s">
        <v>270</v>
      </c>
      <c r="L26" s="45" t="s">
        <v>271</v>
      </c>
      <c r="M26" s="45">
        <v>5</v>
      </c>
    </row>
    <row r="27" ht="32" customHeight="1" spans="1:13">
      <c r="A27" s="54"/>
      <c r="B27" s="42"/>
      <c r="C27" s="43"/>
      <c r="D27" s="44"/>
      <c r="E27" s="45"/>
      <c r="F27" s="45" t="s">
        <v>276</v>
      </c>
      <c r="G27" s="45" t="s">
        <v>306</v>
      </c>
      <c r="H27" s="47" t="s">
        <v>267</v>
      </c>
      <c r="I27" s="45" t="s">
        <v>307</v>
      </c>
      <c r="J27" s="45" t="s">
        <v>275</v>
      </c>
      <c r="K27" s="45" t="s">
        <v>270</v>
      </c>
      <c r="L27" s="45" t="s">
        <v>271</v>
      </c>
      <c r="M27" s="45">
        <v>5</v>
      </c>
    </row>
    <row r="28" ht="32" customHeight="1" spans="1:13">
      <c r="A28" s="55"/>
      <c r="B28" s="42"/>
      <c r="C28" s="43"/>
      <c r="D28" s="44"/>
      <c r="E28" s="45" t="s">
        <v>279</v>
      </c>
      <c r="F28" s="45" t="s">
        <v>280</v>
      </c>
      <c r="G28" s="45" t="s">
        <v>308</v>
      </c>
      <c r="H28" s="47">
        <v>90</v>
      </c>
      <c r="I28" s="45" t="s">
        <v>283</v>
      </c>
      <c r="J28" s="45" t="s">
        <v>284</v>
      </c>
      <c r="K28" s="45" t="s">
        <v>240</v>
      </c>
      <c r="L28" s="45" t="s">
        <v>271</v>
      </c>
      <c r="M28" s="45">
        <v>10</v>
      </c>
    </row>
    <row r="29" ht="32" customHeight="1" spans="1:13">
      <c r="A29" s="53">
        <v>324003</v>
      </c>
      <c r="B29" s="42" t="s">
        <v>198</v>
      </c>
      <c r="C29" s="43">
        <v>10</v>
      </c>
      <c r="D29" s="44" t="s">
        <v>309</v>
      </c>
      <c r="E29" s="45" t="s">
        <v>310</v>
      </c>
      <c r="F29" s="45" t="s">
        <v>229</v>
      </c>
      <c r="G29" s="46" t="s">
        <v>230</v>
      </c>
      <c r="H29" s="47">
        <v>10</v>
      </c>
      <c r="I29" s="45" t="s">
        <v>231</v>
      </c>
      <c r="J29" s="45" t="s">
        <v>232</v>
      </c>
      <c r="K29" s="45" t="s">
        <v>233</v>
      </c>
      <c r="L29" s="46" t="s">
        <v>234</v>
      </c>
      <c r="M29" s="45">
        <v>10</v>
      </c>
    </row>
    <row r="30" ht="32" customHeight="1" spans="1:13">
      <c r="A30" s="54"/>
      <c r="B30" s="42"/>
      <c r="C30" s="43"/>
      <c r="D30" s="44"/>
      <c r="E30" s="45"/>
      <c r="F30" s="45" t="s">
        <v>235</v>
      </c>
      <c r="G30" s="45" t="s">
        <v>236</v>
      </c>
      <c r="H30" s="47" t="s">
        <v>237</v>
      </c>
      <c r="I30" s="45" t="s">
        <v>287</v>
      </c>
      <c r="J30" s="45" t="s">
        <v>239</v>
      </c>
      <c r="K30" s="45" t="s">
        <v>240</v>
      </c>
      <c r="L30" s="56" t="s">
        <v>241</v>
      </c>
      <c r="M30" s="45">
        <v>5</v>
      </c>
    </row>
    <row r="31" ht="32" customHeight="1" spans="1:13">
      <c r="A31" s="54"/>
      <c r="B31" s="42"/>
      <c r="C31" s="43"/>
      <c r="D31" s="44"/>
      <c r="E31" s="45"/>
      <c r="F31" s="45" t="s">
        <v>242</v>
      </c>
      <c r="G31" s="45" t="s">
        <v>243</v>
      </c>
      <c r="H31" s="47" t="s">
        <v>237</v>
      </c>
      <c r="I31" s="45" t="s">
        <v>288</v>
      </c>
      <c r="J31" s="45" t="s">
        <v>239</v>
      </c>
      <c r="K31" s="45" t="s">
        <v>240</v>
      </c>
      <c r="L31" s="56" t="s">
        <v>241</v>
      </c>
      <c r="M31" s="45">
        <v>5</v>
      </c>
    </row>
    <row r="32" ht="32" customHeight="1" spans="1:13">
      <c r="A32" s="54"/>
      <c r="B32" s="42"/>
      <c r="C32" s="43"/>
      <c r="D32" s="44"/>
      <c r="E32" s="45" t="s">
        <v>245</v>
      </c>
      <c r="F32" s="45" t="s">
        <v>246</v>
      </c>
      <c r="G32" s="45" t="s">
        <v>311</v>
      </c>
      <c r="H32" s="47">
        <v>5</v>
      </c>
      <c r="I32" s="45" t="s">
        <v>312</v>
      </c>
      <c r="J32" s="45" t="s">
        <v>313</v>
      </c>
      <c r="K32" s="45" t="s">
        <v>314</v>
      </c>
      <c r="L32" s="56" t="s">
        <v>241</v>
      </c>
      <c r="M32" s="45">
        <v>15</v>
      </c>
    </row>
    <row r="33" ht="32" customHeight="1" spans="1:13">
      <c r="A33" s="54"/>
      <c r="B33" s="42"/>
      <c r="C33" s="43"/>
      <c r="D33" s="44"/>
      <c r="E33" s="45"/>
      <c r="F33" s="45" t="s">
        <v>251</v>
      </c>
      <c r="G33" s="45" t="s">
        <v>315</v>
      </c>
      <c r="H33" s="47">
        <v>90</v>
      </c>
      <c r="I33" s="45" t="s">
        <v>316</v>
      </c>
      <c r="J33" s="45" t="s">
        <v>317</v>
      </c>
      <c r="K33" s="45" t="s">
        <v>240</v>
      </c>
      <c r="L33" s="56" t="s">
        <v>241</v>
      </c>
      <c r="M33" s="45">
        <v>15</v>
      </c>
    </row>
    <row r="34" ht="32" customHeight="1" spans="1:13">
      <c r="A34" s="54"/>
      <c r="B34" s="42"/>
      <c r="C34" s="43"/>
      <c r="D34" s="44"/>
      <c r="E34" s="45"/>
      <c r="F34" s="45" t="s">
        <v>256</v>
      </c>
      <c r="G34" s="45" t="s">
        <v>257</v>
      </c>
      <c r="H34" s="49">
        <v>46387</v>
      </c>
      <c r="I34" s="45" t="s">
        <v>258</v>
      </c>
      <c r="J34" s="45" t="s">
        <v>259</v>
      </c>
      <c r="K34" s="45" t="s">
        <v>260</v>
      </c>
      <c r="L34" s="45" t="s">
        <v>261</v>
      </c>
      <c r="M34" s="45">
        <v>10</v>
      </c>
    </row>
    <row r="35" ht="32" customHeight="1" spans="1:13">
      <c r="A35" s="54"/>
      <c r="B35" s="42"/>
      <c r="C35" s="43"/>
      <c r="D35" s="44"/>
      <c r="E35" s="45" t="s">
        <v>262</v>
      </c>
      <c r="F35" s="45" t="s">
        <v>263</v>
      </c>
      <c r="G35" s="47" t="s">
        <v>318</v>
      </c>
      <c r="H35" s="47" t="s">
        <v>267</v>
      </c>
      <c r="I35" s="45" t="s">
        <v>319</v>
      </c>
      <c r="J35" s="45" t="s">
        <v>275</v>
      </c>
      <c r="K35" s="45" t="s">
        <v>270</v>
      </c>
      <c r="L35" s="45" t="s">
        <v>271</v>
      </c>
      <c r="M35" s="45">
        <v>5</v>
      </c>
    </row>
    <row r="36" ht="32" customHeight="1" spans="1:13">
      <c r="A36" s="54"/>
      <c r="B36" s="42"/>
      <c r="C36" s="43"/>
      <c r="D36" s="44"/>
      <c r="E36" s="45"/>
      <c r="F36" s="45" t="s">
        <v>265</v>
      </c>
      <c r="G36" s="45" t="s">
        <v>320</v>
      </c>
      <c r="H36" s="47" t="s">
        <v>267</v>
      </c>
      <c r="I36" s="45" t="s">
        <v>303</v>
      </c>
      <c r="J36" s="45" t="s">
        <v>275</v>
      </c>
      <c r="K36" s="45" t="s">
        <v>270</v>
      </c>
      <c r="L36" s="45" t="s">
        <v>271</v>
      </c>
      <c r="M36" s="45">
        <v>5</v>
      </c>
    </row>
    <row r="37" ht="32" customHeight="1" spans="1:13">
      <c r="A37" s="54"/>
      <c r="B37" s="42"/>
      <c r="C37" s="43"/>
      <c r="D37" s="44"/>
      <c r="E37" s="45"/>
      <c r="F37" s="45" t="s">
        <v>272</v>
      </c>
      <c r="G37" s="47" t="s">
        <v>321</v>
      </c>
      <c r="H37" s="47" t="s">
        <v>267</v>
      </c>
      <c r="I37" s="45" t="s">
        <v>305</v>
      </c>
      <c r="J37" s="45" t="s">
        <v>275</v>
      </c>
      <c r="K37" s="45" t="s">
        <v>270</v>
      </c>
      <c r="L37" s="45" t="s">
        <v>271</v>
      </c>
      <c r="M37" s="45">
        <v>5</v>
      </c>
    </row>
    <row r="38" ht="32" customHeight="1" spans="1:13">
      <c r="A38" s="54"/>
      <c r="B38" s="42"/>
      <c r="C38" s="43"/>
      <c r="D38" s="44"/>
      <c r="E38" s="45"/>
      <c r="F38" s="45" t="s">
        <v>276</v>
      </c>
      <c r="G38" s="45" t="s">
        <v>322</v>
      </c>
      <c r="H38" s="47" t="s">
        <v>267</v>
      </c>
      <c r="I38" s="45" t="s">
        <v>323</v>
      </c>
      <c r="J38" s="45" t="s">
        <v>275</v>
      </c>
      <c r="K38" s="45" t="s">
        <v>270</v>
      </c>
      <c r="L38" s="45" t="s">
        <v>271</v>
      </c>
      <c r="M38" s="45">
        <v>5</v>
      </c>
    </row>
    <row r="39" ht="32" customHeight="1" spans="1:13">
      <c r="A39" s="55"/>
      <c r="B39" s="42"/>
      <c r="C39" s="43"/>
      <c r="D39" s="44"/>
      <c r="E39" s="45" t="s">
        <v>279</v>
      </c>
      <c r="F39" s="45" t="s">
        <v>280</v>
      </c>
      <c r="G39" s="47" t="s">
        <v>324</v>
      </c>
      <c r="H39" s="47" t="s">
        <v>282</v>
      </c>
      <c r="I39" s="45" t="s">
        <v>283</v>
      </c>
      <c r="J39" s="45" t="s">
        <v>284</v>
      </c>
      <c r="K39" s="45" t="s">
        <v>240</v>
      </c>
      <c r="L39" s="45" t="s">
        <v>271</v>
      </c>
      <c r="M39" s="45">
        <v>10</v>
      </c>
    </row>
    <row r="40" ht="32" customHeight="1" spans="1:13">
      <c r="A40" s="53">
        <v>324003</v>
      </c>
      <c r="B40" s="45" t="s">
        <v>201</v>
      </c>
      <c r="C40" s="43">
        <v>5</v>
      </c>
      <c r="D40" s="44" t="s">
        <v>325</v>
      </c>
      <c r="E40" s="45" t="s">
        <v>228</v>
      </c>
      <c r="F40" s="45" t="s">
        <v>229</v>
      </c>
      <c r="G40" s="46" t="s">
        <v>230</v>
      </c>
      <c r="H40" s="47">
        <v>5</v>
      </c>
      <c r="I40" s="45" t="s">
        <v>287</v>
      </c>
      <c r="J40" s="45" t="s">
        <v>232</v>
      </c>
      <c r="K40" s="45" t="s">
        <v>233</v>
      </c>
      <c r="L40" s="46" t="s">
        <v>234</v>
      </c>
      <c r="M40" s="45">
        <v>10</v>
      </c>
    </row>
    <row r="41" ht="32" customHeight="1" spans="1:13">
      <c r="A41" s="54"/>
      <c r="B41" s="45"/>
      <c r="C41" s="43"/>
      <c r="D41" s="44"/>
      <c r="E41" s="45"/>
      <c r="F41" s="45" t="s">
        <v>235</v>
      </c>
      <c r="G41" s="45" t="s">
        <v>236</v>
      </c>
      <c r="H41" s="47" t="s">
        <v>326</v>
      </c>
      <c r="I41" s="45" t="s">
        <v>231</v>
      </c>
      <c r="J41" s="45" t="s">
        <v>239</v>
      </c>
      <c r="K41" s="45" t="s">
        <v>240</v>
      </c>
      <c r="L41" s="56" t="s">
        <v>241</v>
      </c>
      <c r="M41" s="45">
        <v>5</v>
      </c>
    </row>
    <row r="42" ht="32" customHeight="1" spans="1:13">
      <c r="A42" s="54"/>
      <c r="B42" s="45"/>
      <c r="C42" s="43"/>
      <c r="D42" s="44"/>
      <c r="E42" s="45"/>
      <c r="F42" s="45" t="s">
        <v>242</v>
      </c>
      <c r="G42" s="45" t="s">
        <v>243</v>
      </c>
      <c r="H42" s="47" t="s">
        <v>237</v>
      </c>
      <c r="I42" s="45" t="s">
        <v>288</v>
      </c>
      <c r="J42" s="45" t="s">
        <v>239</v>
      </c>
      <c r="K42" s="45" t="s">
        <v>240</v>
      </c>
      <c r="L42" s="56" t="s">
        <v>241</v>
      </c>
      <c r="M42" s="45">
        <v>5</v>
      </c>
    </row>
    <row r="43" ht="32" customHeight="1" spans="1:13">
      <c r="A43" s="54"/>
      <c r="B43" s="45"/>
      <c r="C43" s="43"/>
      <c r="D43" s="44"/>
      <c r="E43" s="45" t="s">
        <v>327</v>
      </c>
      <c r="F43" s="45" t="s">
        <v>246</v>
      </c>
      <c r="G43" s="45" t="s">
        <v>328</v>
      </c>
      <c r="H43" s="47">
        <v>100</v>
      </c>
      <c r="I43" s="45" t="s">
        <v>253</v>
      </c>
      <c r="J43" s="45" t="s">
        <v>254</v>
      </c>
      <c r="K43" s="45" t="s">
        <v>292</v>
      </c>
      <c r="L43" s="56" t="s">
        <v>241</v>
      </c>
      <c r="M43" s="45">
        <v>15</v>
      </c>
    </row>
    <row r="44" ht="32" customHeight="1" spans="1:13">
      <c r="A44" s="54"/>
      <c r="B44" s="45"/>
      <c r="C44" s="43"/>
      <c r="D44" s="44"/>
      <c r="E44" s="45"/>
      <c r="F44" s="45" t="s">
        <v>251</v>
      </c>
      <c r="G44" s="45" t="s">
        <v>329</v>
      </c>
      <c r="H44" s="47">
        <v>100</v>
      </c>
      <c r="I44" s="45" t="s">
        <v>330</v>
      </c>
      <c r="J44" s="45" t="s">
        <v>331</v>
      </c>
      <c r="K44" s="45" t="s">
        <v>240</v>
      </c>
      <c r="L44" s="45" t="s">
        <v>297</v>
      </c>
      <c r="M44" s="45">
        <v>15</v>
      </c>
    </row>
    <row r="45" ht="32" customHeight="1" spans="1:13">
      <c r="A45" s="54"/>
      <c r="B45" s="45"/>
      <c r="C45" s="43"/>
      <c r="D45" s="44"/>
      <c r="E45" s="45"/>
      <c r="F45" s="45" t="s">
        <v>256</v>
      </c>
      <c r="G45" s="45" t="s">
        <v>257</v>
      </c>
      <c r="H45" s="49">
        <v>46387</v>
      </c>
      <c r="I45" s="59" t="s">
        <v>258</v>
      </c>
      <c r="J45" s="45" t="s">
        <v>332</v>
      </c>
      <c r="K45" s="45" t="s">
        <v>260</v>
      </c>
      <c r="L45" s="45" t="s">
        <v>261</v>
      </c>
      <c r="M45" s="45">
        <v>10</v>
      </c>
    </row>
    <row r="46" ht="32" customHeight="1" spans="1:13">
      <c r="A46" s="54"/>
      <c r="B46" s="45"/>
      <c r="C46" s="43"/>
      <c r="D46" s="44"/>
      <c r="E46" s="45" t="s">
        <v>333</v>
      </c>
      <c r="F46" s="45" t="s">
        <v>263</v>
      </c>
      <c r="G46" s="50" t="s">
        <v>334</v>
      </c>
      <c r="H46" s="51"/>
      <c r="I46" s="57"/>
      <c r="J46" s="51"/>
      <c r="K46" s="51"/>
      <c r="L46" s="51"/>
      <c r="M46" s="58"/>
    </row>
    <row r="47" ht="32" customHeight="1" spans="1:13">
      <c r="A47" s="54"/>
      <c r="B47" s="45"/>
      <c r="C47" s="43"/>
      <c r="D47" s="44"/>
      <c r="E47" s="45"/>
      <c r="F47" s="45" t="s">
        <v>265</v>
      </c>
      <c r="G47" s="45" t="s">
        <v>335</v>
      </c>
      <c r="H47" s="47" t="s">
        <v>267</v>
      </c>
      <c r="I47" s="45" t="s">
        <v>303</v>
      </c>
      <c r="J47" s="45" t="s">
        <v>269</v>
      </c>
      <c r="K47" s="45" t="s">
        <v>270</v>
      </c>
      <c r="L47" s="45" t="s">
        <v>271</v>
      </c>
      <c r="M47" s="45">
        <v>10</v>
      </c>
    </row>
    <row r="48" ht="32" customHeight="1" spans="1:13">
      <c r="A48" s="54"/>
      <c r="B48" s="45"/>
      <c r="C48" s="43"/>
      <c r="D48" s="44"/>
      <c r="E48" s="45"/>
      <c r="F48" s="45" t="s">
        <v>272</v>
      </c>
      <c r="G48" s="47" t="s">
        <v>336</v>
      </c>
      <c r="H48" s="47" t="s">
        <v>267</v>
      </c>
      <c r="I48" s="45" t="s">
        <v>305</v>
      </c>
      <c r="J48" s="45" t="s">
        <v>275</v>
      </c>
      <c r="K48" s="45" t="s">
        <v>270</v>
      </c>
      <c r="L48" s="45" t="s">
        <v>271</v>
      </c>
      <c r="M48" s="45">
        <v>5</v>
      </c>
    </row>
    <row r="49" ht="32" customHeight="1" spans="1:13">
      <c r="A49" s="54"/>
      <c r="B49" s="45"/>
      <c r="C49" s="43"/>
      <c r="D49" s="44"/>
      <c r="E49" s="45"/>
      <c r="F49" s="45" t="s">
        <v>276</v>
      </c>
      <c r="G49" s="45" t="s">
        <v>306</v>
      </c>
      <c r="H49" s="47" t="s">
        <v>267</v>
      </c>
      <c r="I49" s="45" t="s">
        <v>337</v>
      </c>
      <c r="J49" s="45" t="s">
        <v>275</v>
      </c>
      <c r="K49" s="45" t="s">
        <v>270</v>
      </c>
      <c r="L49" s="45" t="s">
        <v>271</v>
      </c>
      <c r="M49" s="45">
        <v>5</v>
      </c>
    </row>
    <row r="50" ht="32" customHeight="1" spans="1:13">
      <c r="A50" s="55"/>
      <c r="B50" s="45"/>
      <c r="C50" s="43"/>
      <c r="D50" s="44"/>
      <c r="E50" s="45" t="s">
        <v>279</v>
      </c>
      <c r="F50" s="45" t="s">
        <v>280</v>
      </c>
      <c r="G50" s="47" t="s">
        <v>281</v>
      </c>
      <c r="H50" s="47" t="s">
        <v>282</v>
      </c>
      <c r="I50" s="45" t="s">
        <v>283</v>
      </c>
      <c r="J50" s="45" t="s">
        <v>284</v>
      </c>
      <c r="K50" s="45" t="s">
        <v>240</v>
      </c>
      <c r="L50" s="45" t="s">
        <v>271</v>
      </c>
      <c r="M50" s="45">
        <v>10</v>
      </c>
    </row>
  </sheetData>
  <mergeCells count="38">
    <mergeCell ref="A2:M2"/>
    <mergeCell ref="A3:M3"/>
    <mergeCell ref="L4:M4"/>
    <mergeCell ref="E5:M5"/>
    <mergeCell ref="G13:L13"/>
    <mergeCell ref="G46:M46"/>
    <mergeCell ref="A5:A6"/>
    <mergeCell ref="A7:A17"/>
    <mergeCell ref="A18:A28"/>
    <mergeCell ref="A29:A39"/>
    <mergeCell ref="A40:A50"/>
    <mergeCell ref="B5:B6"/>
    <mergeCell ref="B7:B17"/>
    <mergeCell ref="B18:B28"/>
    <mergeCell ref="B29:B39"/>
    <mergeCell ref="B40:B50"/>
    <mergeCell ref="C5:C6"/>
    <mergeCell ref="C7:C17"/>
    <mergeCell ref="C18:C28"/>
    <mergeCell ref="C29:C39"/>
    <mergeCell ref="C40:C50"/>
    <mergeCell ref="D5:D6"/>
    <mergeCell ref="D7:D17"/>
    <mergeCell ref="D18:D28"/>
    <mergeCell ref="D29:D39"/>
    <mergeCell ref="D40:D50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</mergeCells>
  <pageMargins left="0.75" right="0.75" top="1" bottom="1" header="0.511805555555556" footer="0.511805555555556"/>
  <pageSetup paperSize="9" scale="42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topLeftCell="C16" workbookViewId="0">
      <selection activeCell="E8" sqref="E8:E21"/>
    </sheetView>
  </sheetViews>
  <sheetFormatPr defaultColWidth="6.75" defaultRowHeight="12"/>
  <cols>
    <col min="1" max="1" width="7.37962962962963" style="1" customWidth="1"/>
    <col min="2" max="2" width="6.37962962962963" style="1" customWidth="1"/>
    <col min="3" max="3" width="8.25" style="1" customWidth="1"/>
    <col min="4" max="4" width="8.12962962962963" style="1" customWidth="1"/>
    <col min="5" max="5" width="5.75" style="1" customWidth="1"/>
    <col min="6" max="6" width="6.25" style="1" customWidth="1"/>
    <col min="7" max="7" width="7.11111111111111" style="1" customWidth="1"/>
    <col min="8" max="8" width="8.5" style="1" customWidth="1"/>
    <col min="9" max="9" width="6.5" style="3" customWidth="1"/>
    <col min="10" max="10" width="7.75" style="1" customWidth="1"/>
    <col min="11" max="11" width="7.37962962962963" style="1" customWidth="1"/>
    <col min="12" max="12" width="9.87962962962963" style="1" customWidth="1"/>
    <col min="13" max="13" width="11.25" style="1" customWidth="1"/>
    <col min="14" max="14" width="8.37962962962963" style="1" customWidth="1"/>
    <col min="15" max="15" width="9.75" style="1" customWidth="1"/>
    <col min="16" max="16" width="13.1111111111111" style="1" customWidth="1"/>
    <col min="17" max="17" width="9" style="1" customWidth="1"/>
    <col min="18" max="18" width="34.5555555555556" style="1" customWidth="1"/>
    <col min="19" max="19" width="18.3796296296296" style="1" customWidth="1"/>
    <col min="20" max="34" width="9" style="1" customWidth="1"/>
    <col min="35" max="16384" width="7" style="1"/>
  </cols>
  <sheetData>
    <row r="1" s="1" customFormat="1" ht="20" customHeight="1" spans="1:9">
      <c r="A1" s="1" t="s">
        <v>338</v>
      </c>
      <c r="I1" s="3"/>
    </row>
    <row r="2" s="2" customFormat="1" ht="42.25" customHeight="1" spans="1:20">
      <c r="A2" s="4" t="s">
        <v>339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2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35" t="s">
        <v>204</v>
      </c>
      <c r="S4" s="35"/>
      <c r="T4" s="35"/>
    </row>
    <row r="5" s="2" customFormat="1" ht="18.1" customHeight="1" spans="1:20">
      <c r="A5" s="7" t="s">
        <v>167</v>
      </c>
      <c r="B5" s="7" t="s">
        <v>168</v>
      </c>
      <c r="C5" s="7" t="s">
        <v>340</v>
      </c>
      <c r="D5" s="7"/>
      <c r="E5" s="7"/>
      <c r="F5" s="7"/>
      <c r="G5" s="7"/>
      <c r="H5" s="7"/>
      <c r="I5" s="7"/>
      <c r="J5" s="12" t="s">
        <v>341</v>
      </c>
      <c r="K5" s="7" t="s">
        <v>342</v>
      </c>
      <c r="L5" s="13" t="s">
        <v>343</v>
      </c>
      <c r="M5" s="13"/>
      <c r="N5" s="13"/>
      <c r="O5" s="13"/>
      <c r="P5" s="13"/>
      <c r="Q5" s="13"/>
      <c r="R5" s="13"/>
      <c r="S5" s="13"/>
      <c r="T5" s="13"/>
    </row>
    <row r="6" s="2" customFormat="1" ht="18.95" customHeight="1" spans="1:20">
      <c r="A6" s="7"/>
      <c r="B6" s="7"/>
      <c r="C6" s="7" t="s">
        <v>344</v>
      </c>
      <c r="D6" s="7" t="s">
        <v>345</v>
      </c>
      <c r="E6" s="7"/>
      <c r="F6" s="7"/>
      <c r="G6" s="7"/>
      <c r="H6" s="7" t="s">
        <v>346</v>
      </c>
      <c r="I6" s="7"/>
      <c r="J6" s="14"/>
      <c r="K6" s="7"/>
      <c r="L6" s="13"/>
      <c r="M6" s="13"/>
      <c r="N6" s="13"/>
      <c r="O6" s="13"/>
      <c r="P6" s="13"/>
      <c r="Q6" s="13"/>
      <c r="R6" s="13"/>
      <c r="S6" s="13"/>
      <c r="T6" s="13"/>
    </row>
    <row r="7" s="2" customFormat="1" ht="31.05" customHeight="1" spans="1:20">
      <c r="A7" s="7"/>
      <c r="B7" s="7"/>
      <c r="C7" s="7"/>
      <c r="D7" s="7" t="s">
        <v>188</v>
      </c>
      <c r="E7" s="7" t="s">
        <v>347</v>
      </c>
      <c r="F7" s="7" t="s">
        <v>348</v>
      </c>
      <c r="G7" s="7" t="s">
        <v>349</v>
      </c>
      <c r="H7" s="7" t="s">
        <v>84</v>
      </c>
      <c r="I7" s="7" t="s">
        <v>85</v>
      </c>
      <c r="J7" s="15"/>
      <c r="K7" s="7"/>
      <c r="L7" s="7" t="s">
        <v>218</v>
      </c>
      <c r="M7" s="7" t="s">
        <v>219</v>
      </c>
      <c r="N7" s="7" t="s">
        <v>220</v>
      </c>
      <c r="O7" s="7" t="s">
        <v>225</v>
      </c>
      <c r="P7" s="7" t="s">
        <v>221</v>
      </c>
      <c r="Q7" s="7" t="s">
        <v>350</v>
      </c>
      <c r="R7" s="7" t="s">
        <v>351</v>
      </c>
      <c r="S7" s="7" t="s">
        <v>352</v>
      </c>
      <c r="T7" s="7" t="s">
        <v>226</v>
      </c>
    </row>
    <row r="8" s="1" customFormat="1" ht="48" customHeight="1" spans="1:20">
      <c r="A8" s="8">
        <v>324003</v>
      </c>
      <c r="B8" s="8" t="s">
        <v>175</v>
      </c>
      <c r="C8" s="9">
        <v>2633.68</v>
      </c>
      <c r="D8" s="9">
        <v>2541.44</v>
      </c>
      <c r="E8" s="9">
        <v>40</v>
      </c>
      <c r="F8" s="9"/>
      <c r="G8" s="9">
        <v>52.24</v>
      </c>
      <c r="H8" s="9">
        <v>2313.51</v>
      </c>
      <c r="I8" s="9">
        <v>320.17</v>
      </c>
      <c r="J8" s="9" t="s">
        <v>353</v>
      </c>
      <c r="K8" s="16" t="s">
        <v>354</v>
      </c>
      <c r="L8" s="17" t="s">
        <v>355</v>
      </c>
      <c r="M8" s="18" t="s">
        <v>229</v>
      </c>
      <c r="N8" s="18" t="s">
        <v>356</v>
      </c>
      <c r="O8" s="18" t="s">
        <v>271</v>
      </c>
      <c r="P8" s="18">
        <v>100</v>
      </c>
      <c r="Q8" s="8" t="s">
        <v>357</v>
      </c>
      <c r="R8" s="36" t="s">
        <v>358</v>
      </c>
      <c r="S8" s="36" t="s">
        <v>359</v>
      </c>
      <c r="T8" s="36"/>
    </row>
    <row r="9" s="1" customFormat="1" ht="48" customHeight="1" spans="1:20">
      <c r="A9" s="8"/>
      <c r="B9" s="8"/>
      <c r="C9" s="10"/>
      <c r="D9" s="10"/>
      <c r="E9" s="10"/>
      <c r="F9" s="10"/>
      <c r="G9" s="10"/>
      <c r="H9" s="10"/>
      <c r="I9" s="10"/>
      <c r="J9" s="10"/>
      <c r="K9" s="19"/>
      <c r="L9" s="17"/>
      <c r="M9" s="18" t="s">
        <v>235</v>
      </c>
      <c r="N9" s="18" t="s">
        <v>236</v>
      </c>
      <c r="O9" s="18" t="s">
        <v>271</v>
      </c>
      <c r="P9" s="18">
        <v>0</v>
      </c>
      <c r="Q9" s="8" t="s">
        <v>357</v>
      </c>
      <c r="R9" s="36" t="s">
        <v>360</v>
      </c>
      <c r="S9" s="36" t="s">
        <v>361</v>
      </c>
      <c r="T9" s="36"/>
    </row>
    <row r="10" s="1" customFormat="1" ht="48" customHeight="1" spans="1:20">
      <c r="A10" s="8"/>
      <c r="B10" s="8"/>
      <c r="C10" s="10"/>
      <c r="D10" s="10"/>
      <c r="E10" s="10"/>
      <c r="F10" s="10"/>
      <c r="G10" s="10"/>
      <c r="H10" s="10"/>
      <c r="I10" s="10"/>
      <c r="J10" s="10"/>
      <c r="K10" s="19"/>
      <c r="L10" s="17"/>
      <c r="M10" s="18" t="s">
        <v>242</v>
      </c>
      <c r="N10" s="18" t="s">
        <v>243</v>
      </c>
      <c r="O10" s="18" t="s">
        <v>271</v>
      </c>
      <c r="P10" s="18">
        <v>0</v>
      </c>
      <c r="Q10" s="8" t="s">
        <v>357</v>
      </c>
      <c r="R10" s="36" t="s">
        <v>362</v>
      </c>
      <c r="S10" s="36" t="s">
        <v>363</v>
      </c>
      <c r="T10" s="36"/>
    </row>
    <row r="11" s="1" customFormat="1" ht="48" customHeight="1" spans="1:20">
      <c r="A11" s="8"/>
      <c r="B11" s="8"/>
      <c r="C11" s="10"/>
      <c r="D11" s="10"/>
      <c r="E11" s="10"/>
      <c r="F11" s="10"/>
      <c r="G11" s="10"/>
      <c r="H11" s="10"/>
      <c r="I11" s="10"/>
      <c r="J11" s="10"/>
      <c r="K11" s="19"/>
      <c r="L11" s="20" t="s">
        <v>364</v>
      </c>
      <c r="M11" s="21" t="s">
        <v>246</v>
      </c>
      <c r="N11" s="22" t="s">
        <v>365</v>
      </c>
      <c r="O11" s="18" t="s">
        <v>271</v>
      </c>
      <c r="P11" s="8">
        <v>150703</v>
      </c>
      <c r="Q11" s="8" t="s">
        <v>366</v>
      </c>
      <c r="R11" s="8" t="s">
        <v>367</v>
      </c>
      <c r="S11" s="37" t="s">
        <v>368</v>
      </c>
      <c r="T11" s="37"/>
    </row>
    <row r="12" s="1" customFormat="1" ht="48" customHeight="1" spans="1:20">
      <c r="A12" s="8"/>
      <c r="B12" s="8"/>
      <c r="C12" s="10"/>
      <c r="D12" s="10"/>
      <c r="E12" s="10"/>
      <c r="F12" s="10"/>
      <c r="G12" s="10"/>
      <c r="H12" s="10"/>
      <c r="I12" s="10"/>
      <c r="J12" s="10"/>
      <c r="K12" s="19"/>
      <c r="L12" s="20"/>
      <c r="M12" s="23"/>
      <c r="N12" s="22" t="s">
        <v>369</v>
      </c>
      <c r="O12" s="18" t="s">
        <v>271</v>
      </c>
      <c r="P12" s="8">
        <v>2.5</v>
      </c>
      <c r="Q12" s="8" t="s">
        <v>370</v>
      </c>
      <c r="R12" s="8" t="s">
        <v>371</v>
      </c>
      <c r="S12" s="37" t="s">
        <v>372</v>
      </c>
      <c r="T12" s="37"/>
    </row>
    <row r="13" s="1" customFormat="1" ht="48" customHeight="1" spans="1:20">
      <c r="A13" s="8"/>
      <c r="B13" s="8"/>
      <c r="C13" s="10"/>
      <c r="D13" s="10"/>
      <c r="E13" s="10"/>
      <c r="F13" s="10"/>
      <c r="G13" s="10"/>
      <c r="H13" s="10"/>
      <c r="I13" s="10"/>
      <c r="J13" s="10"/>
      <c r="K13" s="19"/>
      <c r="L13" s="20"/>
      <c r="M13" s="23"/>
      <c r="N13" s="22" t="s">
        <v>373</v>
      </c>
      <c r="O13" s="18" t="s">
        <v>271</v>
      </c>
      <c r="P13" s="8">
        <v>1.6972</v>
      </c>
      <c r="Q13" s="8" t="s">
        <v>370</v>
      </c>
      <c r="R13" s="8" t="s">
        <v>374</v>
      </c>
      <c r="S13" s="37" t="s">
        <v>375</v>
      </c>
      <c r="T13" s="37"/>
    </row>
    <row r="14" s="1" customFormat="1" ht="48" customHeight="1" spans="1:20">
      <c r="A14" s="8"/>
      <c r="B14" s="8"/>
      <c r="C14" s="10"/>
      <c r="D14" s="10"/>
      <c r="E14" s="10"/>
      <c r="F14" s="10"/>
      <c r="G14" s="10"/>
      <c r="H14" s="10"/>
      <c r="I14" s="10"/>
      <c r="J14" s="10"/>
      <c r="K14" s="19"/>
      <c r="L14" s="20"/>
      <c r="M14" s="24"/>
      <c r="N14" s="22" t="s">
        <v>376</v>
      </c>
      <c r="O14" s="18" t="s">
        <v>271</v>
      </c>
      <c r="P14" s="8" t="s">
        <v>377</v>
      </c>
      <c r="Q14" s="8" t="s">
        <v>357</v>
      </c>
      <c r="R14" s="8" t="s">
        <v>247</v>
      </c>
      <c r="S14" s="37" t="s">
        <v>378</v>
      </c>
      <c r="T14" s="37"/>
    </row>
    <row r="15" s="1" customFormat="1" ht="48" customHeight="1" spans="1:20">
      <c r="A15" s="8"/>
      <c r="B15" s="8"/>
      <c r="C15" s="10"/>
      <c r="D15" s="10"/>
      <c r="E15" s="10"/>
      <c r="F15" s="10"/>
      <c r="G15" s="10"/>
      <c r="H15" s="10"/>
      <c r="I15" s="10"/>
      <c r="J15" s="10"/>
      <c r="K15" s="19"/>
      <c r="L15" s="20"/>
      <c r="M15" s="25" t="s">
        <v>251</v>
      </c>
      <c r="N15" s="26" t="s">
        <v>379</v>
      </c>
      <c r="O15" s="18" t="s">
        <v>271</v>
      </c>
      <c r="P15" s="8" t="s">
        <v>380</v>
      </c>
      <c r="Q15" s="8" t="s">
        <v>381</v>
      </c>
      <c r="R15" s="8" t="s">
        <v>382</v>
      </c>
      <c r="S15" s="37" t="s">
        <v>383</v>
      </c>
      <c r="T15" s="37"/>
    </row>
    <row r="16" s="1" customFormat="1" ht="48" customHeight="1" spans="1:20">
      <c r="A16" s="8"/>
      <c r="B16" s="8"/>
      <c r="C16" s="10"/>
      <c r="D16" s="10"/>
      <c r="E16" s="10"/>
      <c r="F16" s="10"/>
      <c r="G16" s="10"/>
      <c r="H16" s="10"/>
      <c r="I16" s="10"/>
      <c r="J16" s="10"/>
      <c r="K16" s="19"/>
      <c r="L16" s="20"/>
      <c r="M16" s="25" t="s">
        <v>256</v>
      </c>
      <c r="N16" s="26" t="s">
        <v>384</v>
      </c>
      <c r="O16" s="18" t="s">
        <v>271</v>
      </c>
      <c r="P16" s="27">
        <v>46387</v>
      </c>
      <c r="Q16" s="8" t="s">
        <v>385</v>
      </c>
      <c r="R16" s="38" t="s">
        <v>386</v>
      </c>
      <c r="S16" s="37" t="s">
        <v>387</v>
      </c>
      <c r="T16" s="37"/>
    </row>
    <row r="17" s="1" customFormat="1" ht="48" customHeight="1" spans="1:20">
      <c r="A17" s="8"/>
      <c r="B17" s="8"/>
      <c r="C17" s="10"/>
      <c r="D17" s="10"/>
      <c r="E17" s="10"/>
      <c r="F17" s="10"/>
      <c r="G17" s="10"/>
      <c r="H17" s="10"/>
      <c r="I17" s="10"/>
      <c r="J17" s="10"/>
      <c r="K17" s="19"/>
      <c r="L17" s="28" t="s">
        <v>388</v>
      </c>
      <c r="M17" s="25" t="s">
        <v>263</v>
      </c>
      <c r="N17" s="29" t="s">
        <v>389</v>
      </c>
      <c r="O17" s="18" t="s">
        <v>271</v>
      </c>
      <c r="P17" s="29" t="s">
        <v>390</v>
      </c>
      <c r="Q17" s="29" t="s">
        <v>270</v>
      </c>
      <c r="R17" s="29" t="s">
        <v>391</v>
      </c>
      <c r="S17" s="37" t="s">
        <v>392</v>
      </c>
      <c r="T17" s="37"/>
    </row>
    <row r="18" s="1" customFormat="1" ht="48" customHeight="1" spans="1:20">
      <c r="A18" s="8"/>
      <c r="B18" s="8"/>
      <c r="C18" s="10"/>
      <c r="D18" s="10"/>
      <c r="E18" s="10"/>
      <c r="F18" s="10"/>
      <c r="G18" s="10"/>
      <c r="H18" s="10"/>
      <c r="I18" s="10"/>
      <c r="J18" s="10"/>
      <c r="K18" s="19"/>
      <c r="L18" s="30"/>
      <c r="M18" s="25" t="s">
        <v>265</v>
      </c>
      <c r="N18" s="29" t="s">
        <v>393</v>
      </c>
      <c r="O18" s="18" t="s">
        <v>271</v>
      </c>
      <c r="P18" s="29" t="s">
        <v>394</v>
      </c>
      <c r="Q18" s="29" t="s">
        <v>270</v>
      </c>
      <c r="R18" s="29" t="s">
        <v>391</v>
      </c>
      <c r="S18" s="37" t="s">
        <v>395</v>
      </c>
      <c r="T18" s="37"/>
    </row>
    <row r="19" s="1" customFormat="1" ht="48" customHeight="1" spans="1:20">
      <c r="A19" s="8"/>
      <c r="B19" s="8"/>
      <c r="C19" s="10"/>
      <c r="D19" s="10"/>
      <c r="E19" s="10"/>
      <c r="F19" s="10"/>
      <c r="G19" s="10"/>
      <c r="H19" s="10"/>
      <c r="I19" s="10"/>
      <c r="J19" s="10"/>
      <c r="K19" s="19"/>
      <c r="L19" s="30"/>
      <c r="M19" s="25" t="s">
        <v>272</v>
      </c>
      <c r="N19" s="29" t="s">
        <v>396</v>
      </c>
      <c r="O19" s="18" t="s">
        <v>271</v>
      </c>
      <c r="P19" s="29" t="s">
        <v>397</v>
      </c>
      <c r="Q19" s="29" t="s">
        <v>270</v>
      </c>
      <c r="R19" s="29" t="s">
        <v>391</v>
      </c>
      <c r="S19" s="37" t="s">
        <v>398</v>
      </c>
      <c r="T19" s="37"/>
    </row>
    <row r="20" s="1" customFormat="1" ht="48" customHeight="1" spans="1:20">
      <c r="A20" s="8"/>
      <c r="B20" s="8"/>
      <c r="C20" s="10"/>
      <c r="D20" s="10"/>
      <c r="E20" s="10"/>
      <c r="F20" s="10"/>
      <c r="G20" s="10"/>
      <c r="H20" s="10"/>
      <c r="I20" s="10"/>
      <c r="J20" s="10"/>
      <c r="K20" s="19"/>
      <c r="L20" s="31"/>
      <c r="M20" s="25" t="s">
        <v>276</v>
      </c>
      <c r="N20" s="29" t="s">
        <v>399</v>
      </c>
      <c r="O20" s="18" t="s">
        <v>271</v>
      </c>
      <c r="P20" s="29" t="s">
        <v>267</v>
      </c>
      <c r="Q20" s="29" t="s">
        <v>270</v>
      </c>
      <c r="R20" s="29" t="s">
        <v>391</v>
      </c>
      <c r="S20" s="37" t="s">
        <v>400</v>
      </c>
      <c r="T20" s="37"/>
    </row>
    <row r="21" s="1" customFormat="1" ht="48" customHeight="1" spans="1:20">
      <c r="A21" s="8"/>
      <c r="B21" s="8"/>
      <c r="C21" s="11"/>
      <c r="D21" s="11"/>
      <c r="E21" s="11"/>
      <c r="F21" s="11"/>
      <c r="G21" s="11"/>
      <c r="H21" s="11"/>
      <c r="I21" s="11"/>
      <c r="J21" s="11"/>
      <c r="K21" s="32"/>
      <c r="L21" s="33" t="s">
        <v>401</v>
      </c>
      <c r="M21" s="25" t="s">
        <v>280</v>
      </c>
      <c r="N21" s="8" t="s">
        <v>402</v>
      </c>
      <c r="O21" s="18" t="s">
        <v>271</v>
      </c>
      <c r="P21" s="34">
        <v>95</v>
      </c>
      <c r="Q21" s="34" t="s">
        <v>403</v>
      </c>
      <c r="R21" s="34" t="s">
        <v>404</v>
      </c>
      <c r="S21" s="37" t="s">
        <v>405</v>
      </c>
      <c r="T21" s="37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5:K7"/>
    <mergeCell ref="K8:K21"/>
    <mergeCell ref="L8:L10"/>
    <mergeCell ref="L11:L16"/>
    <mergeCell ref="L17:L20"/>
    <mergeCell ref="M11:M14"/>
    <mergeCell ref="L5:T6"/>
  </mergeCells>
  <pageMargins left="0.75" right="0.75" top="1" bottom="1" header="0.5" footer="0.5"/>
  <pageSetup paperSize="9" scale="4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selection activeCell="A3" sqref="A3:Q3"/>
    </sheetView>
  </sheetViews>
  <sheetFormatPr defaultColWidth="10" defaultRowHeight="14.4"/>
  <cols>
    <col min="1" max="1" width="6.87962962962963" customWidth="1"/>
    <col min="2" max="2" width="16.8796296296296" customWidth="1"/>
    <col min="3" max="3" width="10.3796296296296" customWidth="1"/>
    <col min="4" max="5" width="9.76851851851852" customWidth="1"/>
    <col min="6" max="6" width="9.12962962962963" customWidth="1"/>
    <col min="7" max="7" width="4.12962962962963" customWidth="1"/>
    <col min="8" max="8" width="6" customWidth="1"/>
    <col min="9" max="11" width="7.12962962962963" customWidth="1"/>
    <col min="12" max="12" width="5.87962962962963" customWidth="1"/>
    <col min="13" max="13" width="6.87962962962963" customWidth="1"/>
    <col min="14" max="14" width="9.25" customWidth="1"/>
    <col min="15" max="15" width="8.37962962962963" customWidth="1"/>
    <col min="16" max="16" width="7.75" customWidth="1"/>
    <col min="17" max="17" width="11" customWidth="1"/>
    <col min="18" max="20" width="9.76851851851852" customWidth="1"/>
  </cols>
  <sheetData>
    <row r="1" ht="22.8" customHeight="1" spans="1:17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ht="35.85" customHeight="1" spans="1:17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</row>
    <row r="3" ht="31.05" customHeight="1" spans="1:17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</row>
    <row r="4" ht="17.25" customHeight="1" spans="1:17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ht="34.5" customHeight="1" spans="1:17">
      <c r="A5" s="85" t="s">
        <v>57</v>
      </c>
      <c r="B5" s="85"/>
      <c r="C5" s="85" t="s">
        <v>58</v>
      </c>
      <c r="D5" s="85" t="s">
        <v>59</v>
      </c>
      <c r="E5" s="85"/>
      <c r="F5" s="85"/>
      <c r="G5" s="85"/>
      <c r="H5" s="85"/>
      <c r="I5" s="85"/>
      <c r="J5" s="85"/>
      <c r="K5" s="85"/>
      <c r="L5" s="85" t="s">
        <v>60</v>
      </c>
      <c r="M5" s="85"/>
      <c r="N5" s="85"/>
      <c r="O5" s="85"/>
      <c r="P5" s="85"/>
      <c r="Q5" s="85"/>
    </row>
    <row r="6" ht="31.05" customHeight="1" spans="1:17">
      <c r="A6" s="85" t="s">
        <v>61</v>
      </c>
      <c r="B6" s="85" t="s">
        <v>62</v>
      </c>
      <c r="C6" s="85"/>
      <c r="D6" s="85" t="s">
        <v>63</v>
      </c>
      <c r="E6" s="85" t="s">
        <v>64</v>
      </c>
      <c r="F6" s="85" t="s">
        <v>65</v>
      </c>
      <c r="G6" s="85" t="s">
        <v>66</v>
      </c>
      <c r="H6" s="128" t="s">
        <v>67</v>
      </c>
      <c r="I6" s="128" t="s">
        <v>68</v>
      </c>
      <c r="J6" s="128" t="s">
        <v>69</v>
      </c>
      <c r="K6" s="85" t="s">
        <v>70</v>
      </c>
      <c r="L6" s="85" t="s">
        <v>63</v>
      </c>
      <c r="M6" s="85" t="s">
        <v>47</v>
      </c>
      <c r="N6" s="85"/>
      <c r="O6" s="85"/>
      <c r="P6" s="128" t="s">
        <v>71</v>
      </c>
      <c r="Q6" s="128" t="s">
        <v>52</v>
      </c>
    </row>
    <row r="7" ht="28.45" customHeight="1" spans="1:17">
      <c r="A7" s="85"/>
      <c r="B7" s="85"/>
      <c r="C7" s="85"/>
      <c r="D7" s="85"/>
      <c r="E7" s="85"/>
      <c r="F7" s="85"/>
      <c r="G7" s="85"/>
      <c r="H7" s="128"/>
      <c r="I7" s="128"/>
      <c r="J7" s="128"/>
      <c r="K7" s="85"/>
      <c r="L7" s="85"/>
      <c r="M7" s="85" t="s">
        <v>72</v>
      </c>
      <c r="N7" s="85" t="s">
        <v>73</v>
      </c>
      <c r="O7" s="85" t="s">
        <v>74</v>
      </c>
      <c r="P7" s="128"/>
      <c r="Q7" s="128"/>
    </row>
    <row r="8" ht="32" customHeight="1" spans="1:17">
      <c r="A8" s="114">
        <v>213</v>
      </c>
      <c r="B8" s="115" t="s">
        <v>75</v>
      </c>
      <c r="C8" s="120">
        <f>C9</f>
        <v>2633.68</v>
      </c>
      <c r="D8" s="129">
        <f t="shared" ref="D8:K8" si="0">D9</f>
        <v>2633.68</v>
      </c>
      <c r="E8" s="129">
        <f t="shared" si="0"/>
        <v>2541.44</v>
      </c>
      <c r="F8" s="120">
        <f t="shared" si="0"/>
        <v>40</v>
      </c>
      <c r="G8" s="120"/>
      <c r="H8" s="120"/>
      <c r="I8" s="120"/>
      <c r="J8" s="120"/>
      <c r="K8" s="129">
        <f t="shared" si="0"/>
        <v>52.24</v>
      </c>
      <c r="L8" s="118"/>
      <c r="M8" s="118"/>
      <c r="N8" s="118"/>
      <c r="O8" s="118"/>
      <c r="P8" s="118"/>
      <c r="Q8" s="118"/>
    </row>
    <row r="9" ht="32" customHeight="1" spans="1:17">
      <c r="A9" s="130" t="s">
        <v>76</v>
      </c>
      <c r="B9" s="131" t="s">
        <v>77</v>
      </c>
      <c r="C9" s="120">
        <f>C10+C11</f>
        <v>2633.68</v>
      </c>
      <c r="D9" s="129">
        <f t="shared" ref="D9:K9" si="1">D10+D11</f>
        <v>2633.68</v>
      </c>
      <c r="E9" s="129">
        <f t="shared" si="1"/>
        <v>2541.44</v>
      </c>
      <c r="F9" s="129">
        <f t="shared" si="1"/>
        <v>40</v>
      </c>
      <c r="G9" s="132"/>
      <c r="H9" s="132"/>
      <c r="I9" s="132"/>
      <c r="J9" s="132"/>
      <c r="K9" s="129">
        <f t="shared" si="1"/>
        <v>52.24</v>
      </c>
      <c r="L9" s="134"/>
      <c r="M9" s="134"/>
      <c r="N9" s="134"/>
      <c r="O9" s="134"/>
      <c r="P9" s="134"/>
      <c r="Q9" s="134"/>
    </row>
    <row r="10" ht="32" customHeight="1" spans="1:17">
      <c r="A10" s="121" t="s">
        <v>78</v>
      </c>
      <c r="B10" s="115" t="s">
        <v>79</v>
      </c>
      <c r="C10" s="122">
        <f>D10</f>
        <v>2313.51</v>
      </c>
      <c r="D10" s="133">
        <f>F10+E10+K10</f>
        <v>2313.51</v>
      </c>
      <c r="E10" s="133">
        <v>2253.27</v>
      </c>
      <c r="F10" s="133">
        <v>8</v>
      </c>
      <c r="G10" s="116"/>
      <c r="H10" s="116"/>
      <c r="I10" s="116"/>
      <c r="J10" s="116"/>
      <c r="K10" s="116">
        <v>52.24</v>
      </c>
      <c r="L10" s="109"/>
      <c r="M10" s="109"/>
      <c r="N10" s="109"/>
      <c r="O10" s="109"/>
      <c r="P10" s="109"/>
      <c r="Q10" s="109"/>
    </row>
    <row r="11" ht="32" customHeight="1" spans="1:17">
      <c r="A11" s="121" t="s">
        <v>80</v>
      </c>
      <c r="B11" s="115" t="s">
        <v>81</v>
      </c>
      <c r="C11" s="122">
        <f>D11</f>
        <v>320.17</v>
      </c>
      <c r="D11" s="133">
        <f>E11+F11</f>
        <v>320.17</v>
      </c>
      <c r="E11" s="133">
        <v>288.17</v>
      </c>
      <c r="F11" s="133">
        <v>32</v>
      </c>
      <c r="G11" s="116"/>
      <c r="H11" s="116"/>
      <c r="I11" s="116"/>
      <c r="J11" s="116"/>
      <c r="K11" s="116"/>
      <c r="L11" s="109"/>
      <c r="M11" s="109"/>
      <c r="N11" s="109"/>
      <c r="O11" s="109"/>
      <c r="P11" s="109"/>
      <c r="Q11" s="109"/>
    </row>
  </sheetData>
  <mergeCells count="21">
    <mergeCell ref="A2:Q2"/>
    <mergeCell ref="A3:Q3"/>
    <mergeCell ref="A4:Q4"/>
    <mergeCell ref="A5:B5"/>
    <mergeCell ref="D5:K5"/>
    <mergeCell ref="L5:Q5"/>
    <mergeCell ref="M6:O6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A3" sqref="A3:I3"/>
    </sheetView>
  </sheetViews>
  <sheetFormatPr defaultColWidth="10" defaultRowHeight="14.4"/>
  <cols>
    <col min="1" max="1" width="10.0462962962963" customWidth="1"/>
    <col min="2" max="2" width="25.6296296296296" customWidth="1"/>
    <col min="3" max="3" width="15.5555555555556" customWidth="1"/>
    <col min="4" max="4" width="12.6666666666667" customWidth="1"/>
    <col min="5" max="5" width="13.4814814814815" customWidth="1"/>
    <col min="6" max="6" width="12.6296296296296" customWidth="1"/>
    <col min="7" max="7" width="16.287037037037" customWidth="1"/>
    <col min="8" max="8" width="15.2037037037037" customWidth="1"/>
    <col min="9" max="9" width="16.5555555555556" customWidth="1"/>
    <col min="10" max="12" width="9.76851851851852" customWidth="1"/>
  </cols>
  <sheetData>
    <row r="1" ht="22.8" customHeight="1" spans="1:9">
      <c r="A1" s="81" t="s">
        <v>82</v>
      </c>
      <c r="B1" s="81"/>
      <c r="C1" s="81"/>
      <c r="D1" s="81"/>
      <c r="E1" s="81"/>
      <c r="F1" s="81"/>
      <c r="G1" s="81"/>
      <c r="H1" s="81"/>
      <c r="I1" s="81"/>
    </row>
    <row r="2" ht="35.85" customHeight="1" spans="1:9">
      <c r="A2" s="82" t="s">
        <v>83</v>
      </c>
      <c r="B2" s="82"/>
      <c r="C2" s="82"/>
      <c r="D2" s="82"/>
      <c r="E2" s="82"/>
      <c r="F2" s="82"/>
      <c r="G2" s="82"/>
      <c r="H2" s="82"/>
      <c r="I2" s="82"/>
    </row>
    <row r="3" ht="26.7" customHeight="1" spans="1:9">
      <c r="A3" s="83" t="s">
        <v>2</v>
      </c>
      <c r="B3" s="83"/>
      <c r="C3" s="83"/>
      <c r="D3" s="83"/>
      <c r="E3" s="83"/>
      <c r="F3" s="83"/>
      <c r="G3" s="83"/>
      <c r="H3" s="83"/>
      <c r="I3" s="83"/>
    </row>
    <row r="4" ht="16.35" customHeight="1" spans="1:9">
      <c r="A4" s="84" t="s">
        <v>3</v>
      </c>
      <c r="B4" s="84"/>
      <c r="C4" s="84"/>
      <c r="D4" s="84"/>
      <c r="E4" s="84"/>
      <c r="F4" s="84"/>
      <c r="G4" s="84"/>
      <c r="H4" s="84"/>
      <c r="I4" s="84"/>
    </row>
    <row r="5" ht="23" customHeight="1" spans="1:9">
      <c r="A5" s="85" t="s">
        <v>57</v>
      </c>
      <c r="B5" s="85"/>
      <c r="C5" s="85" t="s">
        <v>58</v>
      </c>
      <c r="D5" s="85" t="s">
        <v>84</v>
      </c>
      <c r="E5" s="85"/>
      <c r="F5" s="85"/>
      <c r="G5" s="85" t="s">
        <v>85</v>
      </c>
      <c r="H5" s="85"/>
      <c r="I5" s="85"/>
    </row>
    <row r="6" ht="25.3" customHeight="1" spans="1:9">
      <c r="A6" s="85" t="s">
        <v>61</v>
      </c>
      <c r="B6" s="85" t="s">
        <v>62</v>
      </c>
      <c r="C6" s="85"/>
      <c r="D6" s="85" t="s">
        <v>63</v>
      </c>
      <c r="E6" s="85" t="s">
        <v>86</v>
      </c>
      <c r="F6" s="85" t="s">
        <v>87</v>
      </c>
      <c r="G6" s="85" t="s">
        <v>63</v>
      </c>
      <c r="H6" s="85" t="s">
        <v>88</v>
      </c>
      <c r="I6" s="85" t="s">
        <v>89</v>
      </c>
    </row>
    <row r="7" ht="32" customHeight="1" spans="1:9">
      <c r="A7" s="114">
        <v>213</v>
      </c>
      <c r="B7" s="115" t="s">
        <v>75</v>
      </c>
      <c r="C7" s="120">
        <f>C8</f>
        <v>2633.68</v>
      </c>
      <c r="D7" s="120">
        <f t="shared" ref="D7:I7" si="0">D8</f>
        <v>2313.51</v>
      </c>
      <c r="E7" s="120">
        <f t="shared" si="0"/>
        <v>1974.41</v>
      </c>
      <c r="F7" s="120">
        <f t="shared" si="0"/>
        <v>339.1</v>
      </c>
      <c r="G7" s="120">
        <f t="shared" si="0"/>
        <v>320.17</v>
      </c>
      <c r="H7" s="120">
        <f t="shared" si="0"/>
        <v>0</v>
      </c>
      <c r="I7" s="120">
        <f t="shared" si="0"/>
        <v>320.17</v>
      </c>
    </row>
    <row r="8" ht="32" customHeight="1" spans="1:9">
      <c r="A8" s="121" t="s">
        <v>76</v>
      </c>
      <c r="B8" s="115" t="s">
        <v>77</v>
      </c>
      <c r="C8" s="120">
        <f>C9+C10</f>
        <v>2633.68</v>
      </c>
      <c r="D8" s="120">
        <f t="shared" ref="D8:I8" si="1">D9+D10</f>
        <v>2313.51</v>
      </c>
      <c r="E8" s="120">
        <f t="shared" si="1"/>
        <v>1974.41</v>
      </c>
      <c r="F8" s="120">
        <f t="shared" si="1"/>
        <v>339.1</v>
      </c>
      <c r="G8" s="120">
        <f t="shared" si="1"/>
        <v>320.17</v>
      </c>
      <c r="H8" s="120">
        <f t="shared" si="1"/>
        <v>0</v>
      </c>
      <c r="I8" s="120">
        <f t="shared" si="1"/>
        <v>320.17</v>
      </c>
    </row>
    <row r="9" ht="32" customHeight="1" spans="1:9">
      <c r="A9" s="121" t="s">
        <v>78</v>
      </c>
      <c r="B9" s="115" t="s">
        <v>79</v>
      </c>
      <c r="C9" s="122">
        <f>D9</f>
        <v>2313.51</v>
      </c>
      <c r="D9" s="122">
        <f>E9+F9</f>
        <v>2313.51</v>
      </c>
      <c r="E9" s="122">
        <v>1974.41</v>
      </c>
      <c r="F9" s="122">
        <v>339.1</v>
      </c>
      <c r="G9" s="122"/>
      <c r="H9" s="122"/>
      <c r="I9" s="122"/>
    </row>
    <row r="10" ht="32" customHeight="1" spans="1:9">
      <c r="A10" s="121" t="s">
        <v>80</v>
      </c>
      <c r="B10" s="115" t="s">
        <v>81</v>
      </c>
      <c r="C10" s="122">
        <f>D10+G10</f>
        <v>320.17</v>
      </c>
      <c r="D10" s="122"/>
      <c r="E10" s="122"/>
      <c r="F10" s="122"/>
      <c r="G10" s="122">
        <f>I10+H10</f>
        <v>320.17</v>
      </c>
      <c r="H10" s="122"/>
      <c r="I10" s="122">
        <v>320.17</v>
      </c>
    </row>
  </sheetData>
  <mergeCells count="7">
    <mergeCell ref="A2:I2"/>
    <mergeCell ref="A3:I3"/>
    <mergeCell ref="A4:I4"/>
    <mergeCell ref="A5:B5"/>
    <mergeCell ref="D5:F5"/>
    <mergeCell ref="G5:I5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33" workbookViewId="0">
      <selection activeCell="A3" sqref="A3:D3"/>
    </sheetView>
  </sheetViews>
  <sheetFormatPr defaultColWidth="10" defaultRowHeight="14.4" outlineLevelCol="3"/>
  <cols>
    <col min="1" max="1" width="22.6574074074074" customWidth="1"/>
    <col min="2" max="2" width="31.8888888888889" customWidth="1"/>
    <col min="3" max="3" width="32.9722222222222" customWidth="1"/>
    <col min="4" max="4" width="19.4074074074074" customWidth="1"/>
    <col min="5" max="5" width="9.76851851851852" customWidth="1"/>
  </cols>
  <sheetData>
    <row r="1" ht="17.25" customHeight="1" spans="1:4">
      <c r="A1" s="81" t="s">
        <v>90</v>
      </c>
      <c r="B1" s="81"/>
      <c r="C1" s="81"/>
      <c r="D1" s="81"/>
    </row>
    <row r="2" ht="60.35" customHeight="1" spans="1:4">
      <c r="A2" s="82" t="s">
        <v>91</v>
      </c>
      <c r="B2" s="82"/>
      <c r="C2" s="82"/>
      <c r="D2" s="82"/>
    </row>
    <row r="3" ht="22.8" customHeight="1" spans="1:4">
      <c r="A3" s="83" t="s">
        <v>2</v>
      </c>
      <c r="B3" s="83"/>
      <c r="C3" s="83"/>
      <c r="D3" s="83"/>
    </row>
    <row r="4" ht="16.35" customHeight="1" spans="1:4">
      <c r="A4" s="84" t="s">
        <v>3</v>
      </c>
      <c r="B4" s="84"/>
      <c r="C4" s="84"/>
      <c r="D4" s="84"/>
    </row>
    <row r="5" ht="31.9" customHeight="1" spans="1:4">
      <c r="A5" s="124" t="s">
        <v>4</v>
      </c>
      <c r="B5" s="124"/>
      <c r="C5" s="124" t="s">
        <v>5</v>
      </c>
      <c r="D5" s="124"/>
    </row>
    <row r="6" ht="21.55" customHeight="1" spans="1:4">
      <c r="A6" s="119" t="s">
        <v>92</v>
      </c>
      <c r="B6" s="119" t="s">
        <v>7</v>
      </c>
      <c r="C6" s="119" t="s">
        <v>92</v>
      </c>
      <c r="D6" s="119" t="s">
        <v>7</v>
      </c>
    </row>
    <row r="7" ht="21.15" customHeight="1" spans="1:4">
      <c r="A7" s="108" t="s">
        <v>93</v>
      </c>
      <c r="B7" s="101">
        <f>B8</f>
        <v>2541.441356</v>
      </c>
      <c r="C7" s="108" t="s">
        <v>94</v>
      </c>
      <c r="D7" s="101">
        <f>D20</f>
        <v>2541.44</v>
      </c>
    </row>
    <row r="8" ht="26.05" customHeight="1" spans="1:4">
      <c r="A8" s="108" t="s">
        <v>95</v>
      </c>
      <c r="B8" s="113">
        <v>2541.441356</v>
      </c>
      <c r="C8" s="108" t="s">
        <v>9</v>
      </c>
      <c r="D8" s="113"/>
    </row>
    <row r="9" ht="26.05" customHeight="1" spans="1:4">
      <c r="A9" s="108" t="s">
        <v>96</v>
      </c>
      <c r="B9" s="113"/>
      <c r="C9" s="108" t="s">
        <v>11</v>
      </c>
      <c r="D9" s="113"/>
    </row>
    <row r="10" ht="26.05" customHeight="1" spans="1:4">
      <c r="A10" s="108" t="s">
        <v>97</v>
      </c>
      <c r="B10" s="113"/>
      <c r="C10" s="108" t="s">
        <v>13</v>
      </c>
      <c r="D10" s="113"/>
    </row>
    <row r="11" ht="26.05" customHeight="1" spans="1:4">
      <c r="A11" s="108" t="s">
        <v>98</v>
      </c>
      <c r="B11" s="101"/>
      <c r="C11" s="108" t="s">
        <v>15</v>
      </c>
      <c r="D11" s="113"/>
    </row>
    <row r="12" ht="26.05" customHeight="1" spans="1:4">
      <c r="A12" s="108" t="s">
        <v>95</v>
      </c>
      <c r="B12" s="113"/>
      <c r="C12" s="108" t="s">
        <v>17</v>
      </c>
      <c r="D12" s="113"/>
    </row>
    <row r="13" ht="26.05" customHeight="1" spans="1:4">
      <c r="A13" s="108" t="s">
        <v>96</v>
      </c>
      <c r="B13" s="113"/>
      <c r="C13" s="108" t="s">
        <v>19</v>
      </c>
      <c r="D13" s="113"/>
    </row>
    <row r="14" ht="26.05" customHeight="1" spans="1:4">
      <c r="A14" s="108" t="s">
        <v>97</v>
      </c>
      <c r="B14" s="113"/>
      <c r="C14" s="108" t="s">
        <v>21</v>
      </c>
      <c r="D14" s="113"/>
    </row>
    <row r="15" ht="26.05" customHeight="1" spans="1:4">
      <c r="A15" s="108"/>
      <c r="B15" s="125"/>
      <c r="C15" s="108" t="s">
        <v>22</v>
      </c>
      <c r="D15" s="113"/>
    </row>
    <row r="16" ht="26.05" customHeight="1" spans="1:4">
      <c r="A16" s="108"/>
      <c r="B16" s="125"/>
      <c r="C16" s="108" t="s">
        <v>23</v>
      </c>
      <c r="D16" s="113"/>
    </row>
    <row r="17" ht="26.05" customHeight="1" spans="1:4">
      <c r="A17" s="108"/>
      <c r="B17" s="125"/>
      <c r="C17" s="108" t="s">
        <v>24</v>
      </c>
      <c r="D17" s="113"/>
    </row>
    <row r="18" ht="26.05" customHeight="1" spans="1:4">
      <c r="A18" s="108"/>
      <c r="B18" s="125"/>
      <c r="C18" s="108" t="s">
        <v>25</v>
      </c>
      <c r="D18" s="113"/>
    </row>
    <row r="19" ht="26.05" customHeight="1" spans="1:4">
      <c r="A19" s="108"/>
      <c r="B19" s="125"/>
      <c r="C19" s="108" t="s">
        <v>26</v>
      </c>
      <c r="D19" s="113"/>
    </row>
    <row r="20" ht="26.05" customHeight="1" spans="1:4">
      <c r="A20" s="108"/>
      <c r="B20" s="108"/>
      <c r="C20" s="108" t="s">
        <v>27</v>
      </c>
      <c r="D20" s="113">
        <v>2541.44</v>
      </c>
    </row>
    <row r="21" ht="26.05" customHeight="1" spans="1:4">
      <c r="A21" s="108"/>
      <c r="B21" s="108"/>
      <c r="C21" s="108" t="s">
        <v>28</v>
      </c>
      <c r="D21" s="113"/>
    </row>
    <row r="22" ht="26.05" customHeight="1" spans="1:4">
      <c r="A22" s="108"/>
      <c r="B22" s="108"/>
      <c r="C22" s="108" t="s">
        <v>29</v>
      </c>
      <c r="D22" s="113"/>
    </row>
    <row r="23" ht="26.05" customHeight="1" spans="1:4">
      <c r="A23" s="108"/>
      <c r="B23" s="108"/>
      <c r="C23" s="108" t="s">
        <v>30</v>
      </c>
      <c r="D23" s="113"/>
    </row>
    <row r="24" ht="26.05" customHeight="1" spans="1:4">
      <c r="A24" s="108"/>
      <c r="B24" s="108"/>
      <c r="C24" s="108" t="s">
        <v>31</v>
      </c>
      <c r="D24" s="113"/>
    </row>
    <row r="25" ht="26.05" customHeight="1" spans="1:4">
      <c r="A25" s="108"/>
      <c r="B25" s="108"/>
      <c r="C25" s="108" t="s">
        <v>32</v>
      </c>
      <c r="D25" s="113"/>
    </row>
    <row r="26" ht="26.05" customHeight="1" spans="1:4">
      <c r="A26" s="108"/>
      <c r="B26" s="108"/>
      <c r="C26" s="108" t="s">
        <v>33</v>
      </c>
      <c r="D26" s="113"/>
    </row>
    <row r="27" ht="26.05" customHeight="1" spans="1:4">
      <c r="A27" s="108"/>
      <c r="B27" s="108"/>
      <c r="C27" s="108" t="s">
        <v>34</v>
      </c>
      <c r="D27" s="113"/>
    </row>
    <row r="28" ht="26.05" customHeight="1" spans="1:4">
      <c r="A28" s="108"/>
      <c r="B28" s="108"/>
      <c r="C28" s="108" t="s">
        <v>35</v>
      </c>
      <c r="D28" s="113"/>
    </row>
    <row r="29" ht="26.05" customHeight="1" spans="1:4">
      <c r="A29" s="108"/>
      <c r="B29" s="108"/>
      <c r="C29" s="108" t="s">
        <v>36</v>
      </c>
      <c r="D29" s="113"/>
    </row>
    <row r="30" ht="26.05" customHeight="1" spans="1:4">
      <c r="A30" s="108"/>
      <c r="B30" s="108"/>
      <c r="C30" s="108" t="s">
        <v>37</v>
      </c>
      <c r="D30" s="113"/>
    </row>
    <row r="31" ht="26.05" customHeight="1" spans="1:4">
      <c r="A31" s="108"/>
      <c r="B31" s="108"/>
      <c r="C31" s="108" t="s">
        <v>38</v>
      </c>
      <c r="D31" s="113"/>
    </row>
    <row r="32" ht="26.05" customHeight="1" spans="1:4">
      <c r="A32" s="108"/>
      <c r="B32" s="108"/>
      <c r="C32" s="108" t="s">
        <v>39</v>
      </c>
      <c r="D32" s="113"/>
    </row>
    <row r="33" ht="26.05" customHeight="1" spans="1:4">
      <c r="A33" s="108"/>
      <c r="B33" s="108"/>
      <c r="C33" s="108" t="s">
        <v>40</v>
      </c>
      <c r="D33" s="113"/>
    </row>
    <row r="34" ht="26.05" customHeight="1" spans="1:4">
      <c r="A34" s="108"/>
      <c r="B34" s="108"/>
      <c r="C34" s="108" t="s">
        <v>41</v>
      </c>
      <c r="D34" s="113"/>
    </row>
    <row r="35" ht="26.05" customHeight="1" spans="1:4">
      <c r="A35" s="108"/>
      <c r="B35" s="108"/>
      <c r="C35" s="108" t="s">
        <v>42</v>
      </c>
      <c r="D35" s="113"/>
    </row>
    <row r="36" ht="26.05" customHeight="1" spans="1:4">
      <c r="A36" s="108"/>
      <c r="B36" s="108"/>
      <c r="C36" s="108" t="s">
        <v>43</v>
      </c>
      <c r="D36" s="113"/>
    </row>
    <row r="37" ht="26.05" customHeight="1" spans="1:4">
      <c r="A37" s="108"/>
      <c r="B37" s="108"/>
      <c r="C37" s="108" t="s">
        <v>44</v>
      </c>
      <c r="D37" s="113"/>
    </row>
    <row r="38" ht="26.05" customHeight="1" spans="1:4">
      <c r="A38" s="108"/>
      <c r="B38" s="108"/>
      <c r="C38" s="108"/>
      <c r="D38" s="108"/>
    </row>
    <row r="39" ht="26.05" customHeight="1" spans="1:4">
      <c r="A39" s="108"/>
      <c r="B39" s="108"/>
      <c r="C39" s="108"/>
      <c r="D39" s="108"/>
    </row>
    <row r="40" ht="26.05" customHeight="1" spans="1:4">
      <c r="A40" s="108"/>
      <c r="B40" s="108"/>
      <c r="C40" s="108" t="s">
        <v>99</v>
      </c>
      <c r="D40" s="113"/>
    </row>
    <row r="41" ht="16.35" customHeight="1" spans="1:4">
      <c r="A41" s="108"/>
      <c r="B41" s="108"/>
      <c r="C41" s="108"/>
      <c r="D41" s="108"/>
    </row>
    <row r="42" ht="25.85" customHeight="1" spans="1:4">
      <c r="A42" s="124" t="s">
        <v>53</v>
      </c>
      <c r="B42" s="126">
        <f>B8</f>
        <v>2541.441356</v>
      </c>
      <c r="C42" s="124" t="s">
        <v>54</v>
      </c>
      <c r="D42" s="127">
        <f>D20</f>
        <v>2541.44</v>
      </c>
    </row>
    <row r="43" ht="16.35" customHeight="1" spans="1:4">
      <c r="A43" s="81"/>
      <c r="B43" s="81"/>
      <c r="C43" s="81"/>
      <c r="D43" s="8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3" sqref="A3:G3"/>
    </sheetView>
  </sheetViews>
  <sheetFormatPr defaultColWidth="10" defaultRowHeight="14.4" outlineLevelCol="6"/>
  <cols>
    <col min="1" max="1" width="12.2037037037037" customWidth="1"/>
    <col min="2" max="2" width="18.4537037037037" customWidth="1"/>
    <col min="3" max="4" width="12.6666666666667" customWidth="1"/>
    <col min="5" max="5" width="13.4814814814815" customWidth="1"/>
    <col min="6" max="6" width="12.6296296296296" customWidth="1"/>
    <col min="7" max="7" width="15.2037037037037" customWidth="1"/>
    <col min="8" max="8" width="9.76851851851852" customWidth="1"/>
  </cols>
  <sheetData>
    <row r="1" ht="21" customHeight="1" spans="1:7">
      <c r="A1" s="81" t="s">
        <v>100</v>
      </c>
      <c r="B1" s="81"/>
      <c r="C1" s="81"/>
      <c r="D1" s="81"/>
      <c r="E1" s="81"/>
      <c r="F1" s="81"/>
      <c r="G1" s="81"/>
    </row>
    <row r="2" ht="42.25" customHeight="1" spans="1:7">
      <c r="A2" s="82" t="s">
        <v>101</v>
      </c>
      <c r="B2" s="82"/>
      <c r="C2" s="82"/>
      <c r="D2" s="82"/>
      <c r="E2" s="82"/>
      <c r="F2" s="82"/>
      <c r="G2" s="82"/>
    </row>
    <row r="3" ht="29.3" customHeight="1" spans="1:7">
      <c r="A3" s="83" t="s">
        <v>2</v>
      </c>
      <c r="B3" s="83"/>
      <c r="C3" s="83"/>
      <c r="D3" s="83"/>
      <c r="E3" s="83"/>
      <c r="F3" s="83"/>
      <c r="G3" s="83"/>
    </row>
    <row r="4" ht="16.35" customHeight="1" spans="1:7">
      <c r="A4" s="84" t="s">
        <v>3</v>
      </c>
      <c r="B4" s="84"/>
      <c r="C4" s="84"/>
      <c r="D4" s="84"/>
      <c r="E4" s="84"/>
      <c r="F4" s="84"/>
      <c r="G4" s="84"/>
    </row>
    <row r="5" ht="27.6" customHeight="1" spans="1:7">
      <c r="A5" s="119" t="s">
        <v>102</v>
      </c>
      <c r="B5" s="119" t="s">
        <v>103</v>
      </c>
      <c r="C5" s="119" t="s">
        <v>63</v>
      </c>
      <c r="D5" s="119" t="s">
        <v>84</v>
      </c>
      <c r="E5" s="119"/>
      <c r="F5" s="119"/>
      <c r="G5" s="119" t="s">
        <v>85</v>
      </c>
    </row>
    <row r="6" ht="31.05" customHeight="1" spans="1:7">
      <c r="A6" s="108"/>
      <c r="B6" s="108"/>
      <c r="C6" s="108"/>
      <c r="D6" s="107" t="s">
        <v>72</v>
      </c>
      <c r="E6" s="107" t="s">
        <v>104</v>
      </c>
      <c r="F6" s="107" t="s">
        <v>87</v>
      </c>
      <c r="G6" s="108"/>
    </row>
    <row r="7" ht="26.45" customHeight="1" spans="1:7">
      <c r="A7" s="114">
        <v>213</v>
      </c>
      <c r="B7" s="115" t="s">
        <v>75</v>
      </c>
      <c r="C7" s="120">
        <f>C8</f>
        <v>2541.44</v>
      </c>
      <c r="D7" s="120">
        <f>D8</f>
        <v>2253.27</v>
      </c>
      <c r="E7" s="120">
        <f>E8</f>
        <v>1914.174482</v>
      </c>
      <c r="F7" s="120">
        <f>F8</f>
        <v>339.102643</v>
      </c>
      <c r="G7" s="120">
        <f>G8</f>
        <v>288.17</v>
      </c>
    </row>
    <row r="8" ht="26.45" customHeight="1" spans="1:7">
      <c r="A8" s="121" t="s">
        <v>76</v>
      </c>
      <c r="B8" s="115" t="s">
        <v>77</v>
      </c>
      <c r="C8" s="120">
        <f>C9+C10</f>
        <v>2541.44</v>
      </c>
      <c r="D8" s="120">
        <f>D9+D10</f>
        <v>2253.27</v>
      </c>
      <c r="E8" s="120">
        <f>E9+E10</f>
        <v>1914.174482</v>
      </c>
      <c r="F8" s="120">
        <f>F9+F10</f>
        <v>339.102643</v>
      </c>
      <c r="G8" s="120">
        <f>G9+G10</f>
        <v>288.17</v>
      </c>
    </row>
    <row r="9" ht="26.45" customHeight="1" spans="1:7">
      <c r="A9" s="121" t="s">
        <v>78</v>
      </c>
      <c r="B9" s="115" t="s">
        <v>79</v>
      </c>
      <c r="C9" s="122">
        <f>D9+G9</f>
        <v>2253.27</v>
      </c>
      <c r="D9" s="122">
        <v>2253.27</v>
      </c>
      <c r="E9" s="122">
        <v>1914.174482</v>
      </c>
      <c r="F9" s="122">
        <v>339.102643</v>
      </c>
      <c r="G9" s="122"/>
    </row>
    <row r="10" ht="26.45" customHeight="1" spans="1:7">
      <c r="A10" s="121" t="s">
        <v>80</v>
      </c>
      <c r="B10" s="115" t="s">
        <v>81</v>
      </c>
      <c r="C10" s="122">
        <v>288.17</v>
      </c>
      <c r="D10" s="122"/>
      <c r="E10" s="122"/>
      <c r="F10" s="122"/>
      <c r="G10" s="122">
        <v>288.17</v>
      </c>
    </row>
    <row r="11" ht="40.5" customHeight="1" spans="1:7">
      <c r="A11" s="119" t="s">
        <v>105</v>
      </c>
      <c r="B11" s="119"/>
      <c r="C11" s="123">
        <f>C9+C10</f>
        <v>2541.44</v>
      </c>
      <c r="D11" s="123">
        <f>D9+D10</f>
        <v>2253.27</v>
      </c>
      <c r="E11" s="123">
        <f>E9+E10</f>
        <v>1914.174482</v>
      </c>
      <c r="F11" s="123">
        <f>F9+F10</f>
        <v>339.102643</v>
      </c>
      <c r="G11" s="123">
        <f>G9+G10</f>
        <v>288.17</v>
      </c>
    </row>
  </sheetData>
  <mergeCells count="5">
    <mergeCell ref="A2:G2"/>
    <mergeCell ref="A3:G3"/>
    <mergeCell ref="A4:G4"/>
    <mergeCell ref="D5:F5"/>
    <mergeCell ref="A11:B11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20" workbookViewId="0">
      <selection activeCell="F33" sqref="F33"/>
    </sheetView>
  </sheetViews>
  <sheetFormatPr defaultColWidth="10" defaultRowHeight="14.4" outlineLevelCol="4"/>
  <cols>
    <col min="1" max="1" width="12.2037037037037" customWidth="1"/>
    <col min="2" max="2" width="19.6759259259259" customWidth="1"/>
    <col min="3" max="3" width="12.6666666666667" customWidth="1"/>
    <col min="4" max="4" width="14.25" customWidth="1"/>
    <col min="5" max="5" width="15.2037037037037" customWidth="1"/>
    <col min="6" max="6" width="9.76851851851852" customWidth="1"/>
  </cols>
  <sheetData>
    <row r="1" ht="18.95" customHeight="1" spans="1:5">
      <c r="A1" s="81" t="s">
        <v>106</v>
      </c>
      <c r="B1" s="81"/>
      <c r="C1" s="81"/>
      <c r="D1" s="81"/>
      <c r="E1" s="81"/>
    </row>
    <row r="2" ht="40.5" customHeight="1" spans="1:5">
      <c r="A2" s="82" t="s">
        <v>107</v>
      </c>
      <c r="B2" s="82"/>
      <c r="C2" s="82"/>
      <c r="D2" s="82"/>
      <c r="E2" s="82"/>
    </row>
    <row r="3" ht="29.3" customHeight="1" spans="1:5">
      <c r="A3" s="83" t="s">
        <v>2</v>
      </c>
      <c r="B3" s="83"/>
      <c r="C3" s="83"/>
      <c r="D3" s="83"/>
      <c r="E3" s="83"/>
    </row>
    <row r="4" ht="16.35" customHeight="1" spans="1:5">
      <c r="A4" s="84" t="s">
        <v>3</v>
      </c>
      <c r="B4" s="84"/>
      <c r="C4" s="84"/>
      <c r="D4" s="84"/>
      <c r="E4" s="84"/>
    </row>
    <row r="5" ht="38.8" customHeight="1" spans="1:5">
      <c r="A5" s="85" t="s">
        <v>108</v>
      </c>
      <c r="B5" s="85"/>
      <c r="C5" s="85" t="s">
        <v>109</v>
      </c>
      <c r="D5" s="85"/>
      <c r="E5" s="85"/>
    </row>
    <row r="6" ht="22.8" customHeight="1" spans="1:5">
      <c r="A6" s="107" t="s">
        <v>102</v>
      </c>
      <c r="B6" s="107" t="s">
        <v>103</v>
      </c>
      <c r="C6" s="107" t="s">
        <v>63</v>
      </c>
      <c r="D6" s="107" t="s">
        <v>104</v>
      </c>
      <c r="E6" s="107" t="s">
        <v>87</v>
      </c>
    </row>
    <row r="7" ht="22.8" customHeight="1" spans="1:5">
      <c r="A7" s="111">
        <v>303</v>
      </c>
      <c r="B7" s="111" t="s">
        <v>110</v>
      </c>
      <c r="C7" s="107">
        <f>C8+C9+C10</f>
        <v>85.69</v>
      </c>
      <c r="D7" s="107">
        <f>D8+D9+D10</f>
        <v>85.69</v>
      </c>
      <c r="E7" s="107"/>
    </row>
    <row r="8" ht="26.45" customHeight="1" spans="1:5">
      <c r="A8" s="112" t="s">
        <v>111</v>
      </c>
      <c r="B8" s="112" t="s">
        <v>112</v>
      </c>
      <c r="C8" s="109">
        <v>6.84</v>
      </c>
      <c r="D8" s="109">
        <v>6.84</v>
      </c>
      <c r="E8" s="105"/>
    </row>
    <row r="9" ht="26.45" customHeight="1" spans="1:5">
      <c r="A9" s="112" t="s">
        <v>113</v>
      </c>
      <c r="B9" s="112" t="s">
        <v>114</v>
      </c>
      <c r="C9" s="109">
        <v>4.5</v>
      </c>
      <c r="D9" s="109">
        <v>4.5</v>
      </c>
      <c r="E9" s="113"/>
    </row>
    <row r="10" ht="26.45" customHeight="1" spans="1:5">
      <c r="A10" s="112" t="s">
        <v>115</v>
      </c>
      <c r="B10" s="112" t="s">
        <v>116</v>
      </c>
      <c r="C10" s="109">
        <v>74.35</v>
      </c>
      <c r="D10" s="109">
        <v>74.35</v>
      </c>
      <c r="E10" s="113"/>
    </row>
    <row r="11" ht="26.45" customHeight="1" spans="1:5">
      <c r="A11" s="114">
        <v>301</v>
      </c>
      <c r="B11" s="115" t="s">
        <v>117</v>
      </c>
      <c r="C11" s="116">
        <f>C12+C13+C14+C15+C16+C17+C18+C19</f>
        <v>1828.484482</v>
      </c>
      <c r="D11" s="116">
        <f>D12+D13+D14+D15+D16+D17+D18+D19</f>
        <v>1828.484482</v>
      </c>
      <c r="E11" s="113"/>
    </row>
    <row r="12" ht="26.45" customHeight="1" spans="1:5">
      <c r="A12" s="112" t="s">
        <v>118</v>
      </c>
      <c r="B12" s="112" t="s">
        <v>119</v>
      </c>
      <c r="C12" s="109">
        <v>338.7316</v>
      </c>
      <c r="D12" s="109">
        <v>338.7316</v>
      </c>
      <c r="E12" s="113"/>
    </row>
    <row r="13" ht="26.45" customHeight="1" spans="1:5">
      <c r="A13" s="112" t="s">
        <v>120</v>
      </c>
      <c r="B13" s="112" t="s">
        <v>121</v>
      </c>
      <c r="C13" s="109">
        <v>577.8718</v>
      </c>
      <c r="D13" s="109">
        <v>577.8718</v>
      </c>
      <c r="E13" s="113"/>
    </row>
    <row r="14" ht="26.45" customHeight="1" spans="1:5">
      <c r="A14" s="112" t="s">
        <v>122</v>
      </c>
      <c r="B14" s="112" t="s">
        <v>123</v>
      </c>
      <c r="C14" s="109">
        <v>345.2208</v>
      </c>
      <c r="D14" s="109">
        <v>345.2208</v>
      </c>
      <c r="E14" s="113"/>
    </row>
    <row r="15" ht="26.45" customHeight="1" spans="1:5">
      <c r="A15" s="112" t="s">
        <v>124</v>
      </c>
      <c r="B15" s="112" t="s">
        <v>125</v>
      </c>
      <c r="C15" s="109">
        <v>46.728</v>
      </c>
      <c r="D15" s="109">
        <v>46.728</v>
      </c>
      <c r="E15" s="113"/>
    </row>
    <row r="16" ht="26.45" customHeight="1" spans="1:5">
      <c r="A16" s="112" t="s">
        <v>126</v>
      </c>
      <c r="B16" s="112" t="s">
        <v>127</v>
      </c>
      <c r="C16" s="109">
        <v>95.16</v>
      </c>
      <c r="D16" s="109">
        <v>95.16</v>
      </c>
      <c r="E16" s="113"/>
    </row>
    <row r="17" ht="26.45" customHeight="1" spans="1:5">
      <c r="A17" s="112" t="s">
        <v>128</v>
      </c>
      <c r="B17" s="112" t="s">
        <v>129</v>
      </c>
      <c r="C17" s="109">
        <v>82.328253</v>
      </c>
      <c r="D17" s="109">
        <v>82.328253</v>
      </c>
      <c r="E17" s="113"/>
    </row>
    <row r="18" ht="26.45" customHeight="1" spans="1:5">
      <c r="A18" s="112" t="s">
        <v>130</v>
      </c>
      <c r="B18" s="112" t="s">
        <v>131</v>
      </c>
      <c r="C18" s="109">
        <v>187.590874</v>
      </c>
      <c r="D18" s="109">
        <v>187.590874</v>
      </c>
      <c r="E18" s="113"/>
    </row>
    <row r="19" ht="26.45" customHeight="1" spans="1:5">
      <c r="A19" s="112" t="s">
        <v>132</v>
      </c>
      <c r="B19" s="112" t="s">
        <v>133</v>
      </c>
      <c r="C19" s="109">
        <v>154.853155</v>
      </c>
      <c r="D19" s="109">
        <v>154.853155</v>
      </c>
      <c r="E19" s="113"/>
    </row>
    <row r="20" ht="26.45" customHeight="1" spans="1:5">
      <c r="A20" s="114">
        <v>302</v>
      </c>
      <c r="B20" s="115" t="s">
        <v>134</v>
      </c>
      <c r="C20" s="116">
        <f>C21+C22+C23+C24+C25+C26+C27+C28+C29+C30+C31+C32</f>
        <v>332.602643</v>
      </c>
      <c r="D20" s="113"/>
      <c r="E20" s="116">
        <f>E21+E22+E23+E24+E25+E26+E27+E28+E29+E30+E31+E32</f>
        <v>332.602643</v>
      </c>
    </row>
    <row r="21" ht="26.45" customHeight="1" spans="1:5">
      <c r="A21" s="112" t="s">
        <v>135</v>
      </c>
      <c r="B21" s="112" t="s">
        <v>136</v>
      </c>
      <c r="C21" s="109">
        <v>89.732</v>
      </c>
      <c r="D21" s="113"/>
      <c r="E21" s="109">
        <v>89.732</v>
      </c>
    </row>
    <row r="22" ht="26.45" customHeight="1" spans="1:5">
      <c r="A22" s="112" t="s">
        <v>137</v>
      </c>
      <c r="B22" s="112" t="s">
        <v>138</v>
      </c>
      <c r="C22" s="109">
        <v>53.2</v>
      </c>
      <c r="D22" s="113"/>
      <c r="E22" s="109">
        <v>53.2</v>
      </c>
    </row>
    <row r="23" ht="26.45" customHeight="1" spans="1:5">
      <c r="A23" s="112" t="s">
        <v>139</v>
      </c>
      <c r="B23" s="112" t="s">
        <v>140</v>
      </c>
      <c r="C23" s="109">
        <v>1</v>
      </c>
      <c r="D23" s="105"/>
      <c r="E23" s="109">
        <v>1</v>
      </c>
    </row>
    <row r="24" ht="26.45" customHeight="1" spans="1:5">
      <c r="A24" s="112" t="s">
        <v>141</v>
      </c>
      <c r="B24" s="112" t="s">
        <v>142</v>
      </c>
      <c r="C24" s="109">
        <v>18</v>
      </c>
      <c r="D24" s="113"/>
      <c r="E24" s="109">
        <v>18</v>
      </c>
    </row>
    <row r="25" ht="26.45" customHeight="1" spans="1:5">
      <c r="A25" s="112" t="s">
        <v>143</v>
      </c>
      <c r="B25" s="112" t="s">
        <v>144</v>
      </c>
      <c r="C25" s="109">
        <v>61.926035</v>
      </c>
      <c r="D25" s="113"/>
      <c r="E25" s="109">
        <v>61.926035</v>
      </c>
    </row>
    <row r="26" ht="26.45" customHeight="1" spans="1:5">
      <c r="A26" s="112" t="s">
        <v>145</v>
      </c>
      <c r="B26" s="112" t="s">
        <v>146</v>
      </c>
      <c r="C26" s="109">
        <v>36.001808</v>
      </c>
      <c r="D26" s="113"/>
      <c r="E26" s="109">
        <v>36.001808</v>
      </c>
    </row>
    <row r="27" ht="26.45" customHeight="1" spans="1:5">
      <c r="A27" s="112" t="s">
        <v>147</v>
      </c>
      <c r="B27" s="112" t="s">
        <v>148</v>
      </c>
      <c r="C27" s="109">
        <v>4.5</v>
      </c>
      <c r="D27" s="113"/>
      <c r="E27" s="109">
        <v>4.5</v>
      </c>
    </row>
    <row r="28" ht="26.45" customHeight="1" spans="1:5">
      <c r="A28" s="112" t="s">
        <v>149</v>
      </c>
      <c r="B28" s="112" t="s">
        <v>150</v>
      </c>
      <c r="C28" s="109">
        <v>17.8</v>
      </c>
      <c r="D28" s="113"/>
      <c r="E28" s="109">
        <v>17.8</v>
      </c>
    </row>
    <row r="29" ht="26.45" customHeight="1" spans="1:5">
      <c r="A29" s="112" t="s">
        <v>151</v>
      </c>
      <c r="B29" s="112" t="s">
        <v>152</v>
      </c>
      <c r="C29" s="109">
        <v>14</v>
      </c>
      <c r="D29" s="113"/>
      <c r="E29" s="109">
        <v>14</v>
      </c>
    </row>
    <row r="30" ht="26.45" customHeight="1" spans="1:5">
      <c r="A30" s="112" t="s">
        <v>153</v>
      </c>
      <c r="B30" s="112" t="s">
        <v>154</v>
      </c>
      <c r="C30" s="109">
        <v>3.6428</v>
      </c>
      <c r="D30" s="113"/>
      <c r="E30" s="109">
        <v>3.6428</v>
      </c>
    </row>
    <row r="31" ht="26.45" customHeight="1" spans="1:5">
      <c r="A31" s="112" t="s">
        <v>155</v>
      </c>
      <c r="B31" s="112" t="s">
        <v>156</v>
      </c>
      <c r="C31" s="109">
        <v>4</v>
      </c>
      <c r="D31" s="105"/>
      <c r="E31" s="109">
        <v>4</v>
      </c>
    </row>
    <row r="32" ht="26.45" customHeight="1" spans="1:5">
      <c r="A32" s="112" t="s">
        <v>157</v>
      </c>
      <c r="B32" s="112" t="s">
        <v>158</v>
      </c>
      <c r="C32" s="109">
        <v>28.8</v>
      </c>
      <c r="D32" s="113"/>
      <c r="E32" s="109">
        <v>28.8</v>
      </c>
    </row>
    <row r="33" ht="26.45" customHeight="1" spans="1:5">
      <c r="A33" s="111" t="s">
        <v>159</v>
      </c>
      <c r="B33" s="111" t="s">
        <v>160</v>
      </c>
      <c r="C33" s="117">
        <v>6.5</v>
      </c>
      <c r="D33" s="118"/>
      <c r="E33" s="116">
        <v>6.5</v>
      </c>
    </row>
    <row r="34" ht="22.8" customHeight="1" spans="1:5">
      <c r="A34" s="112" t="s">
        <v>161</v>
      </c>
      <c r="B34" s="112" t="s">
        <v>162</v>
      </c>
      <c r="C34" s="109">
        <v>6.5</v>
      </c>
      <c r="D34" s="113"/>
      <c r="E34" s="109">
        <v>6.5</v>
      </c>
    </row>
    <row r="35" ht="22.8" customHeight="1" spans="1:5">
      <c r="A35" s="85" t="s">
        <v>163</v>
      </c>
      <c r="B35" s="85"/>
      <c r="C35" s="118">
        <v>2253.27</v>
      </c>
      <c r="D35" s="118">
        <f>D7+D11</f>
        <v>1914.174482</v>
      </c>
      <c r="E35" s="118">
        <f>E33+E20</f>
        <v>339.102643</v>
      </c>
    </row>
    <row r="36" ht="22.8" customHeight="1"/>
  </sheetData>
  <mergeCells count="6">
    <mergeCell ref="A2:E2"/>
    <mergeCell ref="A3:E3"/>
    <mergeCell ref="A4:E4"/>
    <mergeCell ref="A5:B5"/>
    <mergeCell ref="C5:E5"/>
    <mergeCell ref="A35:B35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H3"/>
    </sheetView>
  </sheetViews>
  <sheetFormatPr defaultColWidth="10" defaultRowHeight="14.4" outlineLevelRow="7" outlineLevelCol="7"/>
  <cols>
    <col min="1" max="1" width="12.3518518518519" customWidth="1"/>
    <col min="2" max="2" width="27.9537037037037" customWidth="1"/>
    <col min="3" max="8" width="13.4814814814815" customWidth="1"/>
    <col min="9" max="9" width="9.76851851851852" customWidth="1"/>
  </cols>
  <sheetData>
    <row r="1" ht="19.8" customHeight="1" spans="1:8">
      <c r="A1" s="81" t="s">
        <v>164</v>
      </c>
      <c r="C1" s="81"/>
      <c r="D1" s="81"/>
      <c r="E1" s="81"/>
      <c r="F1" s="81"/>
      <c r="G1" s="81"/>
      <c r="H1" s="81"/>
    </row>
    <row r="2" ht="38.8" customHeight="1" spans="1:8">
      <c r="A2" s="82" t="s">
        <v>165</v>
      </c>
      <c r="B2" s="82"/>
      <c r="C2" s="82"/>
      <c r="D2" s="82"/>
      <c r="E2" s="82"/>
      <c r="F2" s="82"/>
      <c r="G2" s="82"/>
      <c r="H2" s="82"/>
    </row>
    <row r="3" ht="24.15" customHeight="1" spans="1:8">
      <c r="A3" s="83" t="s">
        <v>2</v>
      </c>
      <c r="B3" s="83"/>
      <c r="C3" s="83"/>
      <c r="D3" s="83"/>
      <c r="E3" s="83"/>
      <c r="F3" s="83"/>
      <c r="G3" s="83"/>
      <c r="H3" s="83"/>
    </row>
    <row r="4" ht="15.5" customHeight="1" spans="3:8">
      <c r="C4" s="84" t="s">
        <v>3</v>
      </c>
      <c r="D4" s="84"/>
      <c r="E4" s="84"/>
      <c r="F4" s="84"/>
      <c r="G4" s="84"/>
      <c r="H4" s="84"/>
    </row>
    <row r="5" ht="31.9" customHeight="1" spans="1:8">
      <c r="A5" s="85" t="s">
        <v>57</v>
      </c>
      <c r="B5" s="85"/>
      <c r="C5" s="85" t="s">
        <v>166</v>
      </c>
      <c r="D5" s="85"/>
      <c r="E5" s="85"/>
      <c r="F5" s="85"/>
      <c r="G5" s="85"/>
      <c r="H5" s="85"/>
    </row>
    <row r="6" ht="30.15" customHeight="1" spans="1:8">
      <c r="A6" s="85" t="s">
        <v>167</v>
      </c>
      <c r="B6" s="85" t="s">
        <v>168</v>
      </c>
      <c r="C6" s="85" t="s">
        <v>169</v>
      </c>
      <c r="D6" s="85" t="s">
        <v>170</v>
      </c>
      <c r="E6" s="85" t="s">
        <v>171</v>
      </c>
      <c r="F6" s="85"/>
      <c r="G6" s="85"/>
      <c r="H6" s="85" t="s">
        <v>172</v>
      </c>
    </row>
    <row r="7" ht="30.15" customHeight="1" spans="1:8">
      <c r="A7" s="85"/>
      <c r="B7" s="85"/>
      <c r="C7" s="85"/>
      <c r="D7" s="85"/>
      <c r="E7" s="85" t="s">
        <v>72</v>
      </c>
      <c r="F7" s="85" t="s">
        <v>173</v>
      </c>
      <c r="G7" s="85" t="s">
        <v>174</v>
      </c>
      <c r="H7" s="85"/>
    </row>
    <row r="8" ht="26.05" customHeight="1" spans="1:8">
      <c r="A8" s="107">
        <v>324003</v>
      </c>
      <c r="B8" s="108" t="s">
        <v>175</v>
      </c>
      <c r="C8" s="109">
        <v>17.8</v>
      </c>
      <c r="D8" s="109"/>
      <c r="E8" s="110">
        <v>17.8</v>
      </c>
      <c r="F8" s="109"/>
      <c r="G8" s="109">
        <v>17.8</v>
      </c>
      <c r="H8" s="109"/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:E3"/>
    </sheetView>
  </sheetViews>
  <sheetFormatPr defaultColWidth="10" defaultRowHeight="14.4" outlineLevelCol="4"/>
  <cols>
    <col min="1" max="1" width="12.2037037037037" customWidth="1"/>
    <col min="2" max="2" width="18.4537037037037" customWidth="1"/>
    <col min="3" max="3" width="12.6666666666667" customWidth="1"/>
    <col min="4" max="4" width="13.4814814814815" customWidth="1"/>
    <col min="5" max="5" width="12.6296296296296" customWidth="1"/>
    <col min="6" max="6" width="9.76851851851852" customWidth="1"/>
  </cols>
  <sheetData>
    <row r="1" ht="20.7" customHeight="1" spans="1:5">
      <c r="A1" s="81" t="s">
        <v>176</v>
      </c>
      <c r="B1" s="81"/>
      <c r="C1" s="81"/>
      <c r="D1" s="81"/>
      <c r="E1" s="81"/>
    </row>
    <row r="2" ht="35.35" customHeight="1" spans="1:5">
      <c r="A2" s="82" t="s">
        <v>177</v>
      </c>
      <c r="B2" s="82"/>
      <c r="C2" s="82"/>
      <c r="D2" s="82"/>
      <c r="E2" s="82"/>
    </row>
    <row r="3" ht="29.3" customHeight="1" spans="1:5">
      <c r="A3" s="83" t="s">
        <v>2</v>
      </c>
      <c r="B3" s="83"/>
      <c r="C3" s="83"/>
      <c r="D3" s="83"/>
      <c r="E3" s="83"/>
    </row>
    <row r="4" ht="16.35" customHeight="1" spans="1:5">
      <c r="A4" s="84" t="s">
        <v>3</v>
      </c>
      <c r="B4" s="84"/>
      <c r="C4" s="84"/>
      <c r="D4" s="84"/>
      <c r="E4" s="84"/>
    </row>
    <row r="5" ht="22.8" customHeight="1" spans="1:5">
      <c r="A5" s="85" t="s">
        <v>102</v>
      </c>
      <c r="B5" s="85" t="s">
        <v>103</v>
      </c>
      <c r="C5" s="85" t="s">
        <v>178</v>
      </c>
      <c r="D5" s="85"/>
      <c r="E5" s="85"/>
    </row>
    <row r="6" ht="22.8" customHeight="1" spans="1:5">
      <c r="A6" s="85"/>
      <c r="B6" s="85"/>
      <c r="C6" s="85" t="s">
        <v>63</v>
      </c>
      <c r="D6" s="85" t="s">
        <v>84</v>
      </c>
      <c r="E6" s="85" t="s">
        <v>85</v>
      </c>
    </row>
    <row r="7" ht="26.45" customHeight="1" spans="1:5">
      <c r="A7" s="104"/>
      <c r="B7" s="104"/>
      <c r="C7" s="105"/>
      <c r="D7" s="105"/>
      <c r="E7" s="105"/>
    </row>
    <row r="8" ht="26.45" customHeight="1" spans="1:5">
      <c r="A8" s="104"/>
      <c r="B8" s="104"/>
      <c r="C8" s="105"/>
      <c r="D8" s="105"/>
      <c r="E8" s="105"/>
    </row>
    <row r="9" ht="26.45" customHeight="1" spans="1:5">
      <c r="A9" s="104"/>
      <c r="B9" s="104"/>
      <c r="C9" s="105"/>
      <c r="D9" s="105"/>
      <c r="E9" s="105"/>
    </row>
    <row r="10" ht="27.6" customHeight="1" spans="1:5">
      <c r="A10" s="85" t="s">
        <v>105</v>
      </c>
      <c r="B10" s="85"/>
      <c r="C10" s="101"/>
      <c r="D10" s="101"/>
      <c r="E10" s="101"/>
    </row>
    <row r="11" ht="27.6" customHeight="1" spans="1:5">
      <c r="A11" s="106" t="s">
        <v>179</v>
      </c>
      <c r="B11" s="106"/>
      <c r="C11" s="106"/>
      <c r="D11" s="106"/>
      <c r="E11" s="106"/>
    </row>
    <row r="12" spans="1:1">
      <c r="A12" t="s">
        <v>180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70" zoomScaleNormal="70" topLeftCell="A2" workbookViewId="0">
      <selection activeCell="A3" sqref="A3:T3"/>
    </sheetView>
  </sheetViews>
  <sheetFormatPr defaultColWidth="10" defaultRowHeight="14.4"/>
  <cols>
    <col min="1" max="1" width="9.37962962962963" customWidth="1"/>
    <col min="2" max="2" width="19.1296296296296" customWidth="1"/>
    <col min="3" max="3" width="16.6296296296296" customWidth="1"/>
    <col min="4" max="4" width="9.87962962962963" customWidth="1"/>
    <col min="5" max="5" width="9.76851851851852" customWidth="1"/>
    <col min="6" max="6" width="9.25" customWidth="1"/>
    <col min="7" max="8" width="11.1296296296296" customWidth="1"/>
    <col min="9" max="9" width="5.37962962962963" customWidth="1"/>
    <col min="10" max="10" width="5.25" customWidth="1"/>
    <col min="11" max="11" width="6.77777777777778" customWidth="1"/>
    <col min="12" max="12" width="5" customWidth="1"/>
    <col min="13" max="13" width="5.25" customWidth="1"/>
    <col min="14" max="14" width="5.87962962962963" customWidth="1"/>
    <col min="15" max="15" width="7.75" customWidth="1"/>
    <col min="16" max="16" width="11.1296296296296" customWidth="1"/>
    <col min="17" max="17" width="5.12962962962963" customWidth="1"/>
    <col min="18" max="18" width="6.62962962962963" customWidth="1"/>
    <col min="19" max="19" width="6.25" customWidth="1"/>
    <col min="20" max="20" width="6.75" customWidth="1"/>
    <col min="21" max="21" width="9.76851851851852" customWidth="1"/>
  </cols>
  <sheetData>
    <row r="1" ht="16.35" customHeight="1" spans="1:20">
      <c r="A1" s="81" t="s">
        <v>181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34.5" customHeight="1" spans="1:20">
      <c r="A2" s="82" t="s">
        <v>182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ht="29.3" customHeight="1" spans="1:20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ht="16.35" customHeight="1" spans="1:20">
      <c r="A4" s="84" t="s">
        <v>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</row>
    <row r="5" ht="24.15" customHeight="1" spans="1:20">
      <c r="A5" s="85" t="s">
        <v>183</v>
      </c>
      <c r="B5" s="85" t="s">
        <v>184</v>
      </c>
      <c r="C5" s="85" t="s">
        <v>185</v>
      </c>
      <c r="D5" s="85" t="s">
        <v>63</v>
      </c>
      <c r="E5" s="85" t="s">
        <v>186</v>
      </c>
      <c r="F5" s="85"/>
      <c r="G5" s="85"/>
      <c r="H5" s="85"/>
      <c r="I5" s="85"/>
      <c r="J5" s="85"/>
      <c r="K5" s="85"/>
      <c r="L5" s="85"/>
      <c r="M5" s="85" t="s">
        <v>187</v>
      </c>
      <c r="N5" s="85"/>
      <c r="O5" s="85"/>
      <c r="P5" s="85"/>
      <c r="Q5" s="85"/>
      <c r="R5" s="85"/>
      <c r="S5" s="85"/>
      <c r="T5" s="85"/>
    </row>
    <row r="6" ht="40.5" customHeight="1" spans="1:20">
      <c r="A6" s="85"/>
      <c r="B6" s="85"/>
      <c r="C6" s="85"/>
      <c r="D6" s="85"/>
      <c r="E6" s="86" t="s">
        <v>72</v>
      </c>
      <c r="F6" s="85" t="s">
        <v>188</v>
      </c>
      <c r="G6" s="85"/>
      <c r="H6" s="85"/>
      <c r="I6" s="85" t="s">
        <v>189</v>
      </c>
      <c r="J6" s="85" t="s">
        <v>190</v>
      </c>
      <c r="K6" s="85" t="s">
        <v>191</v>
      </c>
      <c r="L6" s="85" t="s">
        <v>192</v>
      </c>
      <c r="M6" s="85" t="s">
        <v>72</v>
      </c>
      <c r="N6" s="85" t="s">
        <v>188</v>
      </c>
      <c r="O6" s="85"/>
      <c r="P6" s="85"/>
      <c r="Q6" s="85" t="s">
        <v>189</v>
      </c>
      <c r="R6" s="85" t="s">
        <v>190</v>
      </c>
      <c r="S6" s="85" t="s">
        <v>191</v>
      </c>
      <c r="T6" s="85" t="s">
        <v>192</v>
      </c>
    </row>
    <row r="7" ht="40.5" customHeight="1" spans="1:20">
      <c r="A7" s="85"/>
      <c r="B7" s="85"/>
      <c r="C7" s="85"/>
      <c r="D7" s="85"/>
      <c r="E7" s="86"/>
      <c r="F7" s="85" t="s">
        <v>72</v>
      </c>
      <c r="G7" s="86" t="s">
        <v>193</v>
      </c>
      <c r="H7" s="87" t="s">
        <v>194</v>
      </c>
      <c r="I7" s="85"/>
      <c r="J7" s="85"/>
      <c r="K7" s="85"/>
      <c r="L7" s="85"/>
      <c r="M7" s="85"/>
      <c r="N7" s="85" t="s">
        <v>72</v>
      </c>
      <c r="O7" s="85" t="s">
        <v>193</v>
      </c>
      <c r="P7" s="100" t="s">
        <v>194</v>
      </c>
      <c r="Q7" s="85"/>
      <c r="R7" s="85"/>
      <c r="S7" s="85"/>
      <c r="T7" s="85"/>
    </row>
    <row r="8" ht="32" customHeight="1" spans="1:20">
      <c r="A8" s="85" t="s">
        <v>195</v>
      </c>
      <c r="B8" s="85"/>
      <c r="C8" s="85"/>
      <c r="D8" s="88">
        <f>D9</f>
        <v>320.17</v>
      </c>
      <c r="E8" s="88">
        <f t="shared" ref="E8:J8" si="0">E9</f>
        <v>320.17</v>
      </c>
      <c r="F8" s="88">
        <f t="shared" si="0"/>
        <v>288.17</v>
      </c>
      <c r="G8" s="88">
        <f t="shared" si="0"/>
        <v>288.17</v>
      </c>
      <c r="H8" s="88"/>
      <c r="I8" s="88"/>
      <c r="J8" s="88"/>
      <c r="K8" s="88">
        <f>K9</f>
        <v>32</v>
      </c>
      <c r="L8" s="101"/>
      <c r="M8" s="101"/>
      <c r="N8" s="101"/>
      <c r="O8" s="101"/>
      <c r="P8" s="101"/>
      <c r="Q8" s="101"/>
      <c r="R8" s="101"/>
      <c r="S8" s="101"/>
      <c r="T8" s="101"/>
    </row>
    <row r="9" ht="32" customHeight="1" spans="1:20">
      <c r="A9" s="89" t="s">
        <v>196</v>
      </c>
      <c r="B9" s="89"/>
      <c r="C9" s="89"/>
      <c r="D9" s="90">
        <f>D10</f>
        <v>320.17</v>
      </c>
      <c r="E9" s="90">
        <f>E10</f>
        <v>320.17</v>
      </c>
      <c r="F9" s="90">
        <f>F10</f>
        <v>288.17</v>
      </c>
      <c r="G9" s="90">
        <f>G10</f>
        <v>288.17</v>
      </c>
      <c r="H9" s="90"/>
      <c r="I9" s="90"/>
      <c r="J9" s="90"/>
      <c r="K9" s="90">
        <f>K10</f>
        <v>32</v>
      </c>
      <c r="L9" s="102"/>
      <c r="M9" s="102"/>
      <c r="N9" s="102"/>
      <c r="O9" s="102"/>
      <c r="P9" s="102"/>
      <c r="Q9" s="102"/>
      <c r="R9" s="102"/>
      <c r="S9" s="102"/>
      <c r="T9" s="102"/>
    </row>
    <row r="10" ht="32" customHeight="1" spans="1:20">
      <c r="A10" s="91" t="s">
        <v>197</v>
      </c>
      <c r="B10" s="91"/>
      <c r="C10" s="91"/>
      <c r="D10" s="90">
        <f>D12+D13+D14+D15</f>
        <v>320.17</v>
      </c>
      <c r="E10" s="90">
        <f>E12+E13+E14+E15</f>
        <v>320.17</v>
      </c>
      <c r="F10" s="90">
        <f>F12+F13+F14+F15</f>
        <v>288.17</v>
      </c>
      <c r="G10" s="90">
        <f>G12+G13+G14+G15</f>
        <v>288.17</v>
      </c>
      <c r="H10" s="90"/>
      <c r="I10" s="90"/>
      <c r="J10" s="90"/>
      <c r="K10" s="90">
        <f>K12+K13</f>
        <v>32</v>
      </c>
      <c r="L10" s="103"/>
      <c r="M10" s="103"/>
      <c r="N10" s="103"/>
      <c r="O10" s="103"/>
      <c r="P10" s="103"/>
      <c r="Q10" s="103"/>
      <c r="R10" s="103"/>
      <c r="S10" s="103"/>
      <c r="T10" s="103"/>
    </row>
    <row r="11" ht="32" customHeight="1" spans="1:20">
      <c r="A11" s="92" t="s">
        <v>89</v>
      </c>
      <c r="B11" s="93"/>
      <c r="C11" s="93"/>
      <c r="D11" s="90"/>
      <c r="E11" s="90"/>
      <c r="F11" s="90"/>
      <c r="G11" s="90"/>
      <c r="H11" s="90"/>
      <c r="I11" s="90"/>
      <c r="J11" s="90"/>
      <c r="K11" s="90"/>
      <c r="L11" s="103"/>
      <c r="M11" s="103"/>
      <c r="N11" s="103"/>
      <c r="O11" s="103"/>
      <c r="P11" s="103"/>
      <c r="Q11" s="103"/>
      <c r="R11" s="103"/>
      <c r="S11" s="103"/>
      <c r="T11" s="103"/>
    </row>
    <row r="12" ht="32" customHeight="1" spans="1:20">
      <c r="A12" s="94" t="s">
        <v>89</v>
      </c>
      <c r="B12" s="95" t="s">
        <v>198</v>
      </c>
      <c r="C12" s="96" t="s">
        <v>175</v>
      </c>
      <c r="D12" s="97">
        <v>10</v>
      </c>
      <c r="E12" s="97">
        <v>10</v>
      </c>
      <c r="F12" s="97"/>
      <c r="G12" s="97"/>
      <c r="H12" s="97"/>
      <c r="I12" s="97"/>
      <c r="J12" s="97"/>
      <c r="K12" s="97">
        <v>10</v>
      </c>
      <c r="L12" s="103"/>
      <c r="M12" s="103"/>
      <c r="N12" s="103"/>
      <c r="O12" s="103"/>
      <c r="P12" s="103"/>
      <c r="Q12" s="103"/>
      <c r="R12" s="103"/>
      <c r="S12" s="103"/>
      <c r="T12" s="103"/>
    </row>
    <row r="13" ht="32" customHeight="1" spans="1:20">
      <c r="A13" s="98"/>
      <c r="B13" s="95" t="s">
        <v>199</v>
      </c>
      <c r="C13" s="96" t="s">
        <v>175</v>
      </c>
      <c r="D13" s="97">
        <v>22</v>
      </c>
      <c r="E13" s="97">
        <v>22</v>
      </c>
      <c r="F13" s="97"/>
      <c r="G13" s="97"/>
      <c r="H13" s="97"/>
      <c r="I13" s="97"/>
      <c r="J13" s="97"/>
      <c r="K13" s="97">
        <v>22</v>
      </c>
      <c r="L13" s="103"/>
      <c r="M13" s="103"/>
      <c r="N13" s="103"/>
      <c r="O13" s="103"/>
      <c r="P13" s="103"/>
      <c r="Q13" s="103"/>
      <c r="R13" s="103"/>
      <c r="S13" s="103"/>
      <c r="T13" s="103"/>
    </row>
    <row r="14" ht="32" customHeight="1" spans="1:20">
      <c r="A14" s="98"/>
      <c r="B14" s="95" t="s">
        <v>200</v>
      </c>
      <c r="C14" s="96" t="s">
        <v>175</v>
      </c>
      <c r="D14" s="97">
        <v>283.17</v>
      </c>
      <c r="E14" s="97">
        <v>283.17</v>
      </c>
      <c r="F14" s="97">
        <v>283.17</v>
      </c>
      <c r="G14" s="97">
        <v>283.17</v>
      </c>
      <c r="H14" s="97"/>
      <c r="I14" s="97"/>
      <c r="J14" s="97"/>
      <c r="K14" s="97"/>
      <c r="L14" s="103"/>
      <c r="M14" s="103"/>
      <c r="N14" s="103"/>
      <c r="O14" s="103"/>
      <c r="P14" s="103"/>
      <c r="Q14" s="103"/>
      <c r="R14" s="103"/>
      <c r="S14" s="103"/>
      <c r="T14" s="103"/>
    </row>
    <row r="15" ht="32" customHeight="1" spans="1:20">
      <c r="A15" s="99"/>
      <c r="B15" s="95" t="s">
        <v>201</v>
      </c>
      <c r="C15" s="96" t="s">
        <v>175</v>
      </c>
      <c r="D15" s="97">
        <v>5</v>
      </c>
      <c r="E15" s="97">
        <v>5</v>
      </c>
      <c r="F15" s="97">
        <v>5</v>
      </c>
      <c r="G15" s="97">
        <v>5</v>
      </c>
      <c r="H15" s="97"/>
      <c r="I15" s="97"/>
      <c r="J15" s="97"/>
      <c r="K15" s="97"/>
      <c r="L15" s="103"/>
      <c r="M15" s="103"/>
      <c r="N15" s="103"/>
      <c r="O15" s="103"/>
      <c r="P15" s="103"/>
      <c r="Q15" s="103"/>
      <c r="R15" s="103"/>
      <c r="S15" s="103"/>
      <c r="T15" s="103"/>
    </row>
    <row r="16" spans="1:1">
      <c r="A16" s="81"/>
    </row>
    <row r="17" spans="1:1">
      <c r="A17" s="81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5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派大星</cp:lastModifiedBy>
  <dcterms:created xsi:type="dcterms:W3CDTF">2022-03-14T03:34:00Z</dcterms:created>
  <dcterms:modified xsi:type="dcterms:W3CDTF">2026-01-23T01:57:13Z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24227F1736A84EBBA9CF94D6DE0049D8_12</vt:lpwstr>
  </property>
</Properties>
</file>