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firstSheet="8" activeTab="11"/>
  </bookViews>
  <sheets>
    <sheet name="收支预算总表" sheetId="1" r:id="rId1"/>
    <sheet name="收入预算总表" sheetId="2" r:id="rId2"/>
    <sheet name="支出预算总表" sheetId="3" r:id="rId3"/>
    <sheet name="财政拨款收支预算总表" sheetId="4" r:id="rId4"/>
    <sheet name="一般公共预算支出预算表" sheetId="5" r:id="rId5"/>
    <sheet name="一般公共预算基本支出预算表" sheetId="6" r:id="rId6"/>
    <sheet name="一般公共预算“三公”经费支出预算表" sheetId="7" r:id="rId7"/>
    <sheet name="政府性基金预算支出预算表" sheetId="8" r:id="rId8"/>
    <sheet name="项目支出预算表" sheetId="9" r:id="rId9"/>
    <sheet name="国有资本经营预算支出预算表" sheetId="10" r:id="rId10"/>
    <sheet name="项目支出绩效目标表" sheetId="11" r:id="rId11"/>
    <sheet name="部门整支出绩效目标表" sheetId="12" r:id="rId12"/>
  </sheets>
  <definedNames>
    <definedName name="_xlnm.Print_Titles" localSheetId="8">项目支出预算表!$5:$7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<sst xmlns="http://schemas.openxmlformats.org/spreadsheetml/2006/main" count="753" uniqueCount="378">
  <si>
    <t>公开01表</t>
  </si>
  <si>
    <t>收支预算总表</t>
  </si>
  <si>
    <t>部门：怀化职业技术学院</t>
  </si>
  <si>
    <t>单位：万元</t>
  </si>
  <si>
    <t>收      入</t>
  </si>
  <si>
    <t>支      出</t>
  </si>
  <si>
    <t>项    目</t>
  </si>
  <si>
    <t>预算数</t>
  </si>
  <si>
    <t>一、财政拨款</t>
  </si>
  <si>
    <t>一、[201]一般公共服务支出</t>
  </si>
  <si>
    <t>二、财政专户管理资金收入</t>
  </si>
  <si>
    <t>二、[202]外交支出</t>
  </si>
  <si>
    <t>三、事业收入</t>
  </si>
  <si>
    <t>三、[203]国防支出</t>
  </si>
  <si>
    <t>四、上级补助收入</t>
  </si>
  <si>
    <t>四、[204]公共安全支出</t>
  </si>
  <si>
    <t>五、事业单位经营收入</t>
  </si>
  <si>
    <t>五、[205]教育支出</t>
  </si>
  <si>
    <t>六、附属单位上缴收入</t>
  </si>
  <si>
    <t>六、[206]科学技术支出</t>
  </si>
  <si>
    <t>七、其他收入</t>
  </si>
  <si>
    <t>七、[207]文化旅游体育与传媒支出</t>
  </si>
  <si>
    <t>八、[208]社会保障和就业支出</t>
  </si>
  <si>
    <t>九、[209]社会保险基金支出</t>
  </si>
  <si>
    <t>十、[210]卫生健康支出</t>
  </si>
  <si>
    <t>十一、[211]节能环保支出</t>
  </si>
  <si>
    <t>十二、[212]城乡社区支出</t>
  </si>
  <si>
    <t>十三、[213]农林水支出</t>
  </si>
  <si>
    <t>十四、[214]交通运输支出</t>
  </si>
  <si>
    <t>十五、[215]资源勘探工业信息等支出</t>
  </si>
  <si>
    <t>十六、[216]商业服务业等支出</t>
  </si>
  <si>
    <t>十七、[217]金融支出</t>
  </si>
  <si>
    <t>十八、[219]援助其他地区支出</t>
  </si>
  <si>
    <t>十九、[220]自然资源海洋气象等支出</t>
  </si>
  <si>
    <t>二十、[221]住房保障支出</t>
  </si>
  <si>
    <t>二十一、[222]粮油物资储备支出</t>
  </si>
  <si>
    <t>二十二、[223]国有资本经营预算支出</t>
  </si>
  <si>
    <t>二十三、[224]灾害防治及应急管理支出</t>
  </si>
  <si>
    <t>二十四、[227]预备费</t>
  </si>
  <si>
    <t>二十五、[229]其他支出</t>
  </si>
  <si>
    <t>二十六、[230]转移性支出</t>
  </si>
  <si>
    <t>二十七、[231]债务还本支出</t>
  </si>
  <si>
    <t>二十八、[232]债务付息支出</t>
  </si>
  <si>
    <t>二十九、[233]债务发行费用支出</t>
  </si>
  <si>
    <t>三十、[234]抗疫特别国债安排的支出</t>
  </si>
  <si>
    <t>本年收入合计</t>
  </si>
  <si>
    <t>本年支出合计</t>
  </si>
  <si>
    <t>财政拨款结余结转</t>
  </si>
  <si>
    <t>结转下年</t>
  </si>
  <si>
    <t xml:space="preserve">  财政拨款结转</t>
  </si>
  <si>
    <t xml:space="preserve">  财政拨款结余</t>
  </si>
  <si>
    <t>财政专户结余结转</t>
  </si>
  <si>
    <t>单位资金结余结转</t>
  </si>
  <si>
    <t>收入总计</t>
  </si>
  <si>
    <t>支出总计</t>
  </si>
  <si>
    <t>公开02表</t>
  </si>
  <si>
    <t>收入预算总表</t>
  </si>
  <si>
    <t>单位</t>
  </si>
  <si>
    <t>总计</t>
  </si>
  <si>
    <t>本年收入</t>
  </si>
  <si>
    <t>上年结转</t>
  </si>
  <si>
    <t>编码</t>
  </si>
  <si>
    <t>名称</t>
  </si>
  <si>
    <t>合计</t>
  </si>
  <si>
    <t>财政拨款</t>
  </si>
  <si>
    <t>财政专户管理资金收入</t>
  </si>
  <si>
    <t>事业收入</t>
  </si>
  <si>
    <t>上级补助收入</t>
  </si>
  <si>
    <t>事业单位经营收入</t>
  </si>
  <si>
    <t>附属单位上缴收入</t>
  </si>
  <si>
    <t>其他收入</t>
  </si>
  <si>
    <t>财政专户结转结余</t>
  </si>
  <si>
    <t>小计</t>
  </si>
  <si>
    <t xml:space="preserve"> 财政拨款结转</t>
  </si>
  <si>
    <t>财政拨款结余</t>
  </si>
  <si>
    <t>228001怀化市职业技术学院</t>
  </si>
  <si>
    <t>公开03表</t>
  </si>
  <si>
    <t>支出预算总表</t>
  </si>
  <si>
    <t>基本支出</t>
  </si>
  <si>
    <t>项目支出</t>
  </si>
  <si>
    <t>人员类</t>
  </si>
  <si>
    <t>公用经费</t>
  </si>
  <si>
    <t>其他运转类</t>
  </si>
  <si>
    <t>特定目标类</t>
  </si>
  <si>
    <t>公开04表</t>
  </si>
  <si>
    <t>财政拨款收支预算总表</t>
  </si>
  <si>
    <t>项目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</si>
  <si>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</si>
  <si>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</si>
  <si>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</si>
  <si>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</si>
  <si>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</si>
  <si>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</si>
  <si>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二、结转下年</t>
  </si>
  <si>
    <t>公开05表</t>
  </si>
  <si>
    <t>一般公共预算支出预算表</t>
  </si>
  <si>
    <t>科目编码</t>
  </si>
  <si>
    <t>科目名称</t>
  </si>
  <si>
    <t>人员经费</t>
  </si>
  <si>
    <t>205</t>
  </si>
  <si>
    <t>教育支出</t>
  </si>
  <si>
    <t xml:space="preserve">  20503</t>
  </si>
  <si>
    <t xml:space="preserve">  职业教育</t>
  </si>
  <si>
    <t xml:space="preserve">   2050305</t>
  </si>
  <si>
    <t xml:space="preserve">   高等职业教育</t>
  </si>
  <si>
    <t>合计：</t>
  </si>
  <si>
    <t>公开06表</t>
  </si>
  <si>
    <t>一般公共预算基本支出预算表</t>
  </si>
  <si>
    <t>部门预算支出经济分类科目</t>
  </si>
  <si>
    <t>本年一般公共预算基本支出</t>
  </si>
  <si>
    <t>工资福利支出</t>
  </si>
  <si>
    <t>30107</t>
  </si>
  <si>
    <t>绩效工资</t>
  </si>
  <si>
    <t>30101</t>
  </si>
  <si>
    <t>基本工资</t>
  </si>
  <si>
    <t>30110</t>
  </si>
  <si>
    <t>职工基本医疗保险缴费</t>
  </si>
  <si>
    <t>30108</t>
  </si>
  <si>
    <t>机关事业单位基本养老保险缴费</t>
  </si>
  <si>
    <t>商品和服务支出</t>
  </si>
  <si>
    <t>30201</t>
  </si>
  <si>
    <t>办公费</t>
  </si>
  <si>
    <t>30228</t>
  </si>
  <si>
    <t>工会经费</t>
  </si>
  <si>
    <t>合  计</t>
  </si>
  <si>
    <t>公开07表</t>
  </si>
  <si>
    <t>一般公共预算“三公”经费支出预算表</t>
  </si>
  <si>
    <t>三公经费</t>
  </si>
  <si>
    <t>单位编码</t>
  </si>
  <si>
    <t>单位名称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</si>
  <si>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</si>
  <si>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</si>
  <si>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</si>
  <si>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</si>
  <si>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</si>
  <si>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</si>
  <si>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怀化市职业技术学院</t>
  </si>
  <si>
    <t>公开08表</t>
  </si>
  <si>
    <t>政府性基金预算支出预算表</t>
  </si>
  <si>
    <t>部门：</t>
  </si>
  <si>
    <t>本年政府性基金预算支出</t>
  </si>
  <si>
    <t>注：本表反映部门本年度政府性基金预算财政拨款收入、支出及结转和结余情况。</t>
  </si>
  <si>
    <t>注：当此表数据为0或空时，即本部门无此项支出，因此表中无数据。</t>
  </si>
  <si>
    <t>公开09表</t>
  </si>
  <si>
    <t>项目支出预算表</t>
  </si>
  <si>
    <t>类型</t>
  </si>
  <si>
    <t>项目名称</t>
  </si>
  <si>
    <t>项目单位(部门)</t>
  </si>
  <si>
    <t>本年拨款</t>
  </si>
  <si>
    <t>财政拨款结转</t>
  </si>
  <si>
    <t>一般公共预算</t>
  </si>
  <si>
    <t>政府性基金预算</t>
  </si>
  <si>
    <t>国有资本经营预算</t>
  </si>
  <si>
    <t>财政专户预算</t>
  </si>
  <si>
    <t>单位资金预算</t>
  </si>
  <si>
    <t>经费拨款</t>
  </si>
  <si>
    <t>纳入一般公共预算管理的非税收入拨款</t>
  </si>
  <si>
    <t>双高计划建设</t>
  </si>
  <si>
    <t>怀化职业技术学院</t>
  </si>
  <si>
    <t>南繁基地经费</t>
  </si>
  <si>
    <t>债务还本付息</t>
  </si>
  <si>
    <t>职业教育发展经费</t>
  </si>
  <si>
    <t>职业学校办学条件达标工程</t>
  </si>
  <si>
    <r>
      <rPr>
        <sz val="10"/>
        <color rgb="FF000000"/>
        <rFont val="宋体"/>
        <charset val="134"/>
      </rPr>
      <t>公开</t>
    </r>
    <r>
      <rPr>
        <sz val="10"/>
        <color rgb="FF000000"/>
        <rFont val="Arial"/>
        <charset val="134"/>
      </rPr>
      <t>10</t>
    </r>
    <r>
      <rPr>
        <sz val="10"/>
        <color rgb="FF000000"/>
        <rFont val="宋体"/>
        <charset val="134"/>
      </rPr>
      <t>表</t>
    </r>
  </si>
  <si>
    <t>国有资本经营预算支出预算表</t>
  </si>
  <si>
    <t>金额单位：万元</t>
  </si>
  <si>
    <t>本年支出</t>
  </si>
  <si>
    <t>功能分类科目编码</t>
  </si>
  <si>
    <t>栏次</t>
  </si>
  <si>
    <t>1</t>
  </si>
  <si>
    <t>2</t>
  </si>
  <si>
    <t>3</t>
  </si>
  <si>
    <t>公开11表</t>
  </si>
  <si>
    <t>项目支出绩效目标表</t>
  </si>
  <si>
    <t>单位代码</t>
  </si>
  <si>
    <t>单位（专项）名称</t>
  </si>
  <si>
    <t>预算金额</t>
  </si>
  <si>
    <t>项目目标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</si>
  <si>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</si>
  <si>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</si>
  <si>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</si>
  <si>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</si>
  <si>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</si>
  <si>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</si>
  <si>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</si>
  <si>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</si>
  <si>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</si>
  <si>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</si>
  <si>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按照双高计划建设任务，推动高职教育高质量发展，服务国家战略和地方经济社会需求，培养适应高端产业和产业高端需要的高素质技术技能人才。</t>
  </si>
  <si>
    <t>成本指标</t>
  </si>
  <si>
    <t>经济成本指标</t>
  </si>
  <si>
    <t>经费金额</t>
  </si>
  <si>
    <t>2000</t>
  </si>
  <si>
    <t>反映学校投入成本</t>
  </si>
  <si>
    <t>是否超额度支付，不超支得20分，每超5万元扣1分。</t>
  </si>
  <si>
    <t>万元</t>
  </si>
  <si>
    <t>=</t>
  </si>
  <si>
    <t>社会成本指标</t>
  </si>
  <si>
    <t>不适用</t>
  </si>
  <si>
    <t>生态环境成本指标</t>
  </si>
  <si>
    <t>产出指标</t>
  </si>
  <si>
    <t>数量指标</t>
  </si>
  <si>
    <t>五金建设</t>
  </si>
  <si>
    <t>反映五金建设数量</t>
  </si>
  <si>
    <t>是否完成建设数量，完成建设得20分，每少1个扣10分。</t>
  </si>
  <si>
    <t>个</t>
  </si>
  <si>
    <t>质量指标</t>
  </si>
  <si>
    <t>运行情况</t>
  </si>
  <si>
    <t>运行正常</t>
  </si>
  <si>
    <t>反映运行情况</t>
  </si>
  <si>
    <t>是否高质量运行，正常使用得10分，每少1个扣2分。</t>
  </si>
  <si>
    <t/>
  </si>
  <si>
    <t>定性</t>
  </si>
  <si>
    <t>时效指标</t>
  </si>
  <si>
    <t>年内完成率</t>
  </si>
  <si>
    <t>100%</t>
  </si>
  <si>
    <t>反映规定时限内完成情况</t>
  </si>
  <si>
    <t>是否按时完成，在2026年12月前保障到位得10分，超过1个月扣1分，因上级资金未到位的不扣分。</t>
  </si>
  <si>
    <t xml:space="preserve">效益指标 </t>
  </si>
  <si>
    <t>经济效益指标</t>
  </si>
  <si>
    <t>服务学校专业群数量</t>
  </si>
  <si>
    <t>反映专业群服务数量</t>
  </si>
  <si>
    <t>是否按数量服务，完成服务得20分，每少1个扣10分。</t>
  </si>
  <si>
    <t>社会效益指标</t>
  </si>
  <si>
    <t>生态效益指标</t>
  </si>
  <si>
    <t>可持续影响指标</t>
  </si>
  <si>
    <t>满意度指标</t>
  </si>
  <si>
    <t>服务对象满意度指标</t>
  </si>
  <si>
    <t>师生满意度</t>
  </si>
  <si>
    <t>90</t>
  </si>
  <si>
    <t>反映师生满意情况</t>
  </si>
  <si>
    <t>是否满意情况，满意率达90%得10分，每下降10%扣1分。</t>
  </si>
  <si>
    <t>%</t>
  </si>
  <si>
    <t>≥</t>
  </si>
  <si>
    <t>有效保证杂交水稻研究工作的正常开展，加快水稻新品种的育种进展。</t>
  </si>
  <si>
    <t>25</t>
  </si>
  <si>
    <t>是否超额度支付，不超支得20分，每超2万元扣1分。</t>
  </si>
  <si>
    <t>20</t>
  </si>
  <si>
    <t>服务基地数量</t>
  </si>
  <si>
    <t>反映服务基地的数量</t>
  </si>
  <si>
    <t>是否足量服务，足量得20分，没有服务不得分。</t>
  </si>
  <si>
    <t>15</t>
  </si>
  <si>
    <t>项目保障情况</t>
  </si>
  <si>
    <t>效果良好</t>
  </si>
  <si>
    <t>反映进行情况</t>
  </si>
  <si>
    <t>是否高质量运行，保障良好得20分，没有保障不得分。</t>
  </si>
  <si>
    <t>100</t>
  </si>
  <si>
    <t>10</t>
  </si>
  <si>
    <t>完成科研成果</t>
  </si>
  <si>
    <t>反映研究成果</t>
  </si>
  <si>
    <t>是否按要求完成相关研究，完成1项达标得20分，没有完成不得分。</t>
  </si>
  <si>
    <t>项</t>
  </si>
  <si>
    <t>南繁基地人员满意率</t>
  </si>
  <si>
    <t>反映人员满意情况</t>
  </si>
  <si>
    <t>是否满意运行情况，满意率达90%得10分，每下降10%扣1分。</t>
  </si>
  <si>
    <t>按时偿还怀化职业技术学院提质扩容建设项目一期工程、二期工程、隆平实训大楼债务利息及银行贷款本息。</t>
  </si>
  <si>
    <t>债务本息</t>
  </si>
  <si>
    <t>1450万元</t>
  </si>
  <si>
    <t>反映学校支出成本</t>
  </si>
  <si>
    <t>是否足额按时支付利息，足额得20分。</t>
  </si>
  <si>
    <t>足额</t>
  </si>
  <si>
    <t>反映债务利息支付金额</t>
  </si>
  <si>
    <t>是否足额支付利息，足额偿还得20分，没少5%扣1分。</t>
  </si>
  <si>
    <t>及时率</t>
  </si>
  <si>
    <t>反映利息支付情况</t>
  </si>
  <si>
    <t>是否按时支付利息，按时偿还得10分。</t>
  </si>
  <si>
    <t>每半年一次</t>
  </si>
  <si>
    <t>反映利息支付时间</t>
  </si>
  <si>
    <t>新建综合实训教学楼、宿舍楼</t>
  </si>
  <si>
    <t>反映项目利用情况</t>
  </si>
  <si>
    <t>按计划新投入改善办学得20分，未完成每20%扣1分。</t>
  </si>
  <si>
    <t>栋</t>
  </si>
  <si>
    <t>债务办通报未按要求缴纳利息情况</t>
  </si>
  <si>
    <t>0</t>
  </si>
  <si>
    <t>反映专项债利息支付情况</t>
  </si>
  <si>
    <t>专项债管理部门或银行通报欠缴情况，无通报得10分。</t>
  </si>
  <si>
    <t>次</t>
  </si>
  <si>
    <t>完成普通话水平测试、职业技能等级认定、专项职业能力考证工作等，承接各类考试考务工作。</t>
  </si>
  <si>
    <t>240</t>
  </si>
  <si>
    <t>考试考务人数</t>
  </si>
  <si>
    <t>500</t>
  </si>
  <si>
    <t>反映服务考试的人数</t>
  </si>
  <si>
    <t>是否足量服务，完成数量得20分，每少100人扣2分。</t>
  </si>
  <si>
    <t>人</t>
  </si>
  <si>
    <t>组考完成率</t>
  </si>
  <si>
    <t>反映组考质量</t>
  </si>
  <si>
    <t>是否高质量完成，完成各项组考得10分，没有完成不得分。</t>
  </si>
  <si>
    <t>本年内考务完成情况</t>
  </si>
  <si>
    <t>年内完成</t>
  </si>
  <si>
    <t>反映考务完成情况</t>
  </si>
  <si>
    <t>是否按期完成，在2026年12月前开展到位得10分，超过1个月扣1分。</t>
  </si>
  <si>
    <t>加强人才培养</t>
  </si>
  <si>
    <t>反映服务考务场次</t>
  </si>
  <si>
    <t>是否足量服务，完成数量得20分，每少1场扣10分。</t>
  </si>
  <si>
    <t>场</t>
  </si>
  <si>
    <t>组考单位满意率</t>
  </si>
  <si>
    <t>是否满意组考情况，满意率达90%得10分，每下降10%扣1分。</t>
  </si>
  <si>
    <t>完善优化学院整体功能，改善教学办学和学生住宿条件。</t>
  </si>
  <si>
    <t>学校2026年全年设备购置、建设及维修维护费用</t>
  </si>
  <si>
    <t>是否超额度支付，不超支得20分，每超10万元扣1分。</t>
  </si>
  <si>
    <t>完成校园2栋建筑的建设进度</t>
  </si>
  <si>
    <t>反映平安校园建设情况</t>
  </si>
  <si>
    <t>是否完成年度计划，完成得20分，每少1处扣3分。</t>
  </si>
  <si>
    <t>处</t>
  </si>
  <si>
    <t>按工程量竣工验收合格率</t>
  </si>
  <si>
    <t>反映平安校园建设水平</t>
  </si>
  <si>
    <t>是否验收合格，合格得10分，出现不合格情况1次扣1分。</t>
  </si>
  <si>
    <t>按工程量进度按时完成率</t>
  </si>
  <si>
    <t>反映平安校园建设及时情况</t>
  </si>
  <si>
    <t>是否按期完成，完成得10分，没有完成扣10分。</t>
  </si>
  <si>
    <t>为学生学习、住宿提高条件保障</t>
  </si>
  <si>
    <t>1000</t>
  </si>
  <si>
    <t>反映建设后办学条件改善情况</t>
  </si>
  <si>
    <t>是否完成新生招收计划，完成得20分，少10%扣2分。</t>
  </si>
  <si>
    <t>个新生入学/年</t>
  </si>
  <si>
    <t>师生满意率</t>
  </si>
  <si>
    <t>是否满意建设和改造情况，满意率达90%得10分，每下降10%扣1分。</t>
  </si>
  <si>
    <t>公开12表</t>
  </si>
  <si>
    <t>部门整体支出绩效目标表</t>
  </si>
  <si>
    <t>年度预算申请</t>
  </si>
  <si>
    <t>部门职能职责描述</t>
  </si>
  <si>
    <t>整体绩效目标</t>
  </si>
  <si>
    <t>部门整体支出年度绩效目标</t>
  </si>
  <si>
    <t>资金总额</t>
  </si>
  <si>
    <t>按收入性质分</t>
  </si>
  <si>
    <t>按支出性质分</t>
  </si>
  <si>
    <t>政府性基金拨款</t>
  </si>
  <si>
    <t>财政专户管理资金</t>
  </si>
  <si>
    <t>单位资金</t>
  </si>
  <si>
    <t>计量单位</t>
  </si>
  <si>
    <t>指标解释</t>
  </si>
  <si>
    <t>评（扣）分标准</t>
  </si>
  <si>
    <t>怀化职业技术学院是一所全日制公办普通高等职业院校，由湖南省安江农业学校与怀化机电工程学校于2003年合并组建而成，学院办学始于1939年，距今80余年历史，实行湖南省农业农村厅与怀化市人民政府“厅市共建、市管为主”的管理体制。著名科学家、“共和国勋章”获得者、中国工程院院士袁隆平在校工作和生活37年，曾长期担任名誉院长。学院是闻名世界的杂交水稻发源地、国家首批特等发明奖获得单位、全国重点文物保护单位、全国科教兴农先进单位、全国科普教育基地、教育部评估优秀高职高专学校、全国五四红旗团委、湖南省楚怡高水平高职学校建设单位、湖南省示范性（骨干）高职院校、湖南省爱国主义教育基地、全省民族团结进步创建示范单位、湖南省创新创业示范基地。</t>
  </si>
  <si>
    <t>2026年学校将以坚持习近平新时代中国特色社会主义思想为指导，深入学习贯彻全国教育大会精神，以政治建设为统领，牢牢把握正确办学方向；以落实立德树人为根本任务，全面提升人才培养质量；以“五金”建设为重点，全面提升关键办学能力；以优化布局和学科专业为抓手，全面提升办学质量；以深化产教融合校企合为动力，全面提升服务支撑能力；以深化改革为突破，全面提升治理能力水平；以教育家精神为引领，全面加强两支队伍建设。进一步突出农字特色，传承隆平精神，坚决扛起杂交水稻发源地责任担当，以挺膺担当、奋发有为的姿态，锚定实现“三高四新”美好蓝图，聚焦怀化“五新四城”战略，努力办一流职院、育一流人才，为服务区域经济发展贡献新的力量。</t>
  </si>
  <si>
    <t>整体支出</t>
  </si>
  <si>
    <t>≤</t>
  </si>
  <si>
    <t>考核成本控制情况。</t>
  </si>
  <si>
    <t>成本控制在总成本范围内，得20分，每超出1%，扣0.5分，扣完为止。</t>
  </si>
  <si>
    <t>2026年招生人数</t>
  </si>
  <si>
    <t>考核整体完成数量。</t>
  </si>
  <si>
    <t>数量完成3000人及以上，得4分，每下降1%扣0.5分，扣完为止。</t>
  </si>
  <si>
    <t>办公设备购置金额</t>
  </si>
  <si>
    <t>数量完成50万及以上，得4分，每下降1%扣0.5分，扣完为止。</t>
  </si>
  <si>
    <t>在校大学生征兵人数</t>
  </si>
  <si>
    <t>数量完成50人及以上%，得4分，每下降1%扣0.5分，扣完为止。</t>
  </si>
  <si>
    <t>开展招聘会次数</t>
  </si>
  <si>
    <t>数量完成2次及以上，得4分，每下降1%扣0.1分，扣完为止。</t>
  </si>
  <si>
    <t>全国、全省职业院校技能竞赛参赛</t>
  </si>
  <si>
    <t>数量完成5个及以上，得4分，每下降1%扣0.1分，扣完为止。</t>
  </si>
  <si>
    <t>新生报到率</t>
  </si>
  <si>
    <t>整体工作质量考核。</t>
  </si>
  <si>
    <t>达标率大于等于90%，得4分，每下降1%扣0.1分，扣完为止。</t>
  </si>
  <si>
    <t>办公设备验收合格率</t>
  </si>
  <si>
    <t>达标率100%，得4分，每下降1%扣0.5分，扣完为止。</t>
  </si>
  <si>
    <t>征兵入伍合格率</t>
  </si>
  <si>
    <t>毕业生就业率</t>
  </si>
  <si>
    <t>达标率大于等于80%，得4分，每下降1%扣0.1分，扣完为止。</t>
  </si>
  <si>
    <t>国家级、省级竞赛获奖情况</t>
  </si>
  <si>
    <t>获得国家级或省级竞赛1个得2分，没有不得分。</t>
  </si>
  <si>
    <t>完成及时率</t>
  </si>
  <si>
    <t>2026年12月31日之前完成</t>
  </si>
  <si>
    <t>年</t>
  </si>
  <si>
    <t>考核整体时效性。</t>
  </si>
  <si>
    <t xml:space="preserve"> 在2026年12月31日前完成，得5分，超时1个月内完成得8分，超过6个月后不得分。</t>
  </si>
  <si>
    <t>各类培训收入</t>
  </si>
  <si>
    <t>考核资金效益情况。</t>
  </si>
  <si>
    <t>全年实现培训收入300万及以上得5分，每少10万扣0.1分，扣完为止。</t>
  </si>
  <si>
    <t>提升高校教学水平，促进教学发展</t>
  </si>
  <si>
    <t>效果明显</t>
  </si>
  <si>
    <t>无</t>
  </si>
  <si>
    <t xml:space="preserve"> 考核社会效益情况。</t>
  </si>
  <si>
    <t>社会效益效果明显得5分，效果一般3分，效果不明显不得分。</t>
  </si>
  <si>
    <t>输送人才持续促进区域经济发展</t>
  </si>
  <si>
    <t>考核整体支出对可持续发展所带来的直接或间接影响情况。</t>
  </si>
  <si>
    <t>可持续影响效果明显得5分，效果一般5分，效果不明显不得分。</t>
  </si>
  <si>
    <t>服务对象满意度</t>
  </si>
  <si>
    <t>考核服务对象满意度。</t>
  </si>
  <si>
    <t>服务对象满意度90%以上得10分，每下降1%，扣0.5分，扣完为止。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</si>
</sst>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43">
    <font>
      <sz val="11"/>
      <color indexed="8"/>
      <name val="宋体"/>
      <charset val="1"/>
      <scheme val="minor"/>
    </font>
    <font>
      <sz val="10"/>
      <name val="宋体"/>
      <charset val="134"/>
    </font>
    <font>
      <sz val="9"/>
      <name val="宋体"/>
      <charset val="134"/>
    </font>
    <font>
      <b/>
      <sz val="16"/>
      <name val="SimSun"/>
      <charset val="134"/>
    </font>
    <font>
      <b/>
      <sz val="11"/>
      <name val="SimSun"/>
      <charset val="134"/>
    </font>
    <font>
      <sz val="9"/>
      <name val="SimSun"/>
      <charset val="134"/>
    </font>
    <font>
      <b/>
      <sz val="9"/>
      <name val="SimSun"/>
      <charset val="134"/>
    </font>
    <font>
      <sz val="8"/>
      <color indexed="8"/>
      <name val="宋体"/>
      <charset val="134"/>
    </font>
    <font>
      <sz val="10"/>
      <color indexed="8"/>
      <name val="宋体"/>
      <charset val="134"/>
    </font>
    <font>
      <b/>
      <sz val="19"/>
      <name val="SimSun"/>
      <charset val="134"/>
    </font>
    <font>
      <sz val="8"/>
      <name val="SimSun"/>
      <charset val="134"/>
    </font>
    <font>
      <sz val="8"/>
      <color theme="1"/>
      <name val="宋体"/>
      <charset val="134"/>
      <scheme val="minor"/>
    </font>
    <font>
      <sz val="8"/>
      <color indexed="8"/>
      <name val="思源黑体"/>
      <charset val="134"/>
    </font>
    <font>
      <sz val="8"/>
      <color indexed="8"/>
      <name val="宋体"/>
      <charset val="1"/>
      <scheme val="minor"/>
    </font>
    <font>
      <sz val="10"/>
      <color indexed="8"/>
      <name val="Arial"/>
      <charset val="134"/>
    </font>
    <font>
      <sz val="10"/>
      <name val="Arial"/>
      <charset val="134"/>
    </font>
    <font>
      <sz val="10"/>
      <color rgb="FF000000"/>
      <name val="宋体"/>
      <charset val="134"/>
    </font>
    <font>
      <sz val="11"/>
      <color indexed="8"/>
      <name val="宋体"/>
      <charset val="134"/>
    </font>
    <font>
      <sz val="18"/>
      <color indexed="8"/>
      <name val="宋体"/>
      <charset val="134"/>
    </font>
    <font>
      <sz val="11"/>
      <name val="宋体"/>
      <charset val="134"/>
    </font>
    <font>
      <b/>
      <sz val="10"/>
      <name val="SimSun"/>
      <charset val="134"/>
    </font>
    <font>
      <b/>
      <sz val="12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rgb="FF000000"/>
      <name val="Arial"/>
      <charset val="134"/>
    </font>
  </fonts>
  <fills count="36">
    <fill>
      <patternFill patternType="none"/>
    </fill>
    <fill>
      <patternFill patternType="gray125"/>
    </fill>
    <fill>
      <patternFill patternType="solid">
        <fgColor indexed="22"/>
        <bgColor indexed="9"/>
      </patternFill>
    </fill>
    <fill>
      <patternFill patternType="solid">
        <fgColor rgb="FFFFFFFF"/>
        <bgColor rgb="FFFFFFFF"/>
      </patternFill>
    </fill>
    <fill>
      <patternFill patternType="solid">
        <fgColor indexed="9"/>
        <bgColor indexed="9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rgb="FF000000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rgb="FF000000"/>
      </right>
      <top/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22" fillId="0" borderId="0" applyFont="0" applyFill="0" applyBorder="0" applyAlignment="0" applyProtection="0">
      <alignment vertical="center"/>
    </xf>
    <xf numFmtId="44" fontId="22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42" fontId="22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2" fillId="5" borderId="29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30" applyNumberFormat="0" applyFill="0" applyAlignment="0" applyProtection="0">
      <alignment vertical="center"/>
    </xf>
    <xf numFmtId="0" fontId="29" fillId="0" borderId="30" applyNumberFormat="0" applyFill="0" applyAlignment="0" applyProtection="0">
      <alignment vertical="center"/>
    </xf>
    <xf numFmtId="0" fontId="30" fillId="0" borderId="31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6" borderId="32" applyNumberFormat="0" applyAlignment="0" applyProtection="0">
      <alignment vertical="center"/>
    </xf>
    <xf numFmtId="0" fontId="32" fillId="7" borderId="33" applyNumberFormat="0" applyAlignment="0" applyProtection="0">
      <alignment vertical="center"/>
    </xf>
    <xf numFmtId="0" fontId="33" fillId="7" borderId="32" applyNumberFormat="0" applyAlignment="0" applyProtection="0">
      <alignment vertical="center"/>
    </xf>
    <xf numFmtId="0" fontId="34" fillId="8" borderId="34" applyNumberFormat="0" applyAlignment="0" applyProtection="0">
      <alignment vertical="center"/>
    </xf>
    <xf numFmtId="0" fontId="35" fillId="0" borderId="35" applyNumberFormat="0" applyFill="0" applyAlignment="0" applyProtection="0">
      <alignment vertical="center"/>
    </xf>
    <xf numFmtId="0" fontId="36" fillId="0" borderId="36" applyNumberFormat="0" applyFill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17" fillId="0" borderId="0">
      <alignment vertical="center"/>
    </xf>
  </cellStyleXfs>
  <cellXfs count="131">
    <xf numFmtId="0" fontId="0" fillId="0" borderId="0" xfId="0" applyFont="1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Alignment="1" applyProtection="1"/>
    <xf numFmtId="0" fontId="2" fillId="0" borderId="0" xfId="0" applyFont="1" applyFill="1" applyAlignment="1" applyProtection="1"/>
    <xf numFmtId="0" fontId="1" fillId="0" borderId="0" xfId="0" applyFont="1" applyFill="1" applyAlignment="1" applyProtection="1">
      <alignment horizont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0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4" fontId="5" fillId="0" borderId="5" xfId="0" applyNumberFormat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vertical="center" wrapText="1"/>
    </xf>
    <xf numFmtId="0" fontId="1" fillId="0" borderId="0" xfId="0" applyFont="1" applyFill="1" applyBorder="1" applyAlignment="1" applyProtection="1">
      <alignment vertical="center"/>
    </xf>
    <xf numFmtId="0" fontId="5" fillId="0" borderId="8" xfId="0" applyFont="1" applyFill="1" applyBorder="1" applyAlignment="1">
      <alignment horizontal="center" vertical="center" wrapText="1"/>
    </xf>
    <xf numFmtId="4" fontId="5" fillId="0" borderId="8" xfId="0" applyNumberFormat="1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8" fillId="0" borderId="11" xfId="49" applyFont="1" applyFill="1" applyBorder="1" applyAlignment="1">
      <alignment horizontal="center" vertical="center" wrapText="1"/>
    </xf>
    <xf numFmtId="0" fontId="8" fillId="0" borderId="12" xfId="49" applyFont="1" applyFill="1" applyBorder="1" applyAlignment="1">
      <alignment horizontal="center" vertical="center" wrapText="1"/>
    </xf>
    <xf numFmtId="0" fontId="8" fillId="0" borderId="7" xfId="49" applyFont="1" applyFill="1" applyBorder="1" applyAlignment="1">
      <alignment horizontal="center" vertical="center" wrapText="1"/>
    </xf>
    <xf numFmtId="0" fontId="1" fillId="0" borderId="7" xfId="49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8" fillId="0" borderId="0" xfId="49" applyFont="1" applyFill="1" applyBorder="1" applyAlignment="1">
      <alignment horizontal="center" vertical="center" wrapText="1"/>
    </xf>
    <xf numFmtId="0" fontId="8" fillId="0" borderId="14" xfId="49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8" fillId="0" borderId="16" xfId="49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4" fontId="10" fillId="0" borderId="1" xfId="0" applyNumberFormat="1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/>
    </xf>
    <xf numFmtId="0" fontId="13" fillId="0" borderId="18" xfId="0" applyFont="1" applyBorder="1">
      <alignment vertical="center"/>
    </xf>
    <xf numFmtId="0" fontId="13" fillId="0" borderId="19" xfId="0" applyFont="1" applyBorder="1">
      <alignment vertical="center"/>
    </xf>
    <xf numFmtId="0" fontId="10" fillId="0" borderId="19" xfId="0" applyFont="1" applyFill="1" applyBorder="1" applyAlignment="1">
      <alignment vertical="center" wrapText="1"/>
    </xf>
    <xf numFmtId="176" fontId="12" fillId="0" borderId="8" xfId="0" applyNumberFormat="1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vertical="center" wrapText="1"/>
    </xf>
    <xf numFmtId="0" fontId="14" fillId="0" borderId="0" xfId="0" applyFont="1" applyFill="1" applyBorder="1" applyAlignment="1"/>
    <xf numFmtId="0" fontId="14" fillId="0" borderId="0" xfId="0" applyFont="1" applyFill="1" applyBorder="1" applyAlignment="1">
      <alignment horizontal="center"/>
    </xf>
    <xf numFmtId="0" fontId="15" fillId="0" borderId="0" xfId="0" applyFont="1" applyFill="1" applyBorder="1" applyAlignment="1"/>
    <xf numFmtId="0" fontId="8" fillId="0" borderId="0" xfId="0" applyFont="1" applyFill="1" applyBorder="1" applyAlignment="1"/>
    <xf numFmtId="0" fontId="16" fillId="0" borderId="0" xfId="0" applyFont="1" applyFill="1" applyBorder="1" applyAlignment="1"/>
    <xf numFmtId="0" fontId="8" fillId="0" borderId="0" xfId="0" applyFont="1" applyFill="1" applyBorder="1" applyAlignment="1">
      <alignment horizontal="right"/>
    </xf>
    <xf numFmtId="0" fontId="17" fillId="0" borderId="0" xfId="0" applyFont="1" applyFill="1" applyAlignment="1">
      <alignment vertical="center"/>
    </xf>
    <xf numFmtId="0" fontId="18" fillId="0" borderId="0" xfId="0" applyFont="1" applyFill="1" applyAlignment="1">
      <alignment horizontal="center"/>
    </xf>
    <xf numFmtId="0" fontId="17" fillId="2" borderId="7" xfId="0" applyFont="1" applyFill="1" applyBorder="1" applyAlignment="1">
      <alignment horizontal="center" vertical="center" shrinkToFit="1"/>
    </xf>
    <xf numFmtId="0" fontId="17" fillId="2" borderId="12" xfId="0" applyFont="1" applyFill="1" applyBorder="1" applyAlignment="1">
      <alignment horizontal="center" vertical="center" shrinkToFit="1"/>
    </xf>
    <xf numFmtId="0" fontId="17" fillId="2" borderId="12" xfId="0" applyFont="1" applyFill="1" applyBorder="1" applyAlignment="1">
      <alignment horizontal="center" vertical="center" wrapText="1" shrinkToFit="1"/>
    </xf>
    <xf numFmtId="0" fontId="17" fillId="2" borderId="20" xfId="0" applyFont="1" applyFill="1" applyBorder="1" applyAlignment="1">
      <alignment horizontal="center" vertical="center" wrapText="1" shrinkToFit="1"/>
    </xf>
    <xf numFmtId="0" fontId="17" fillId="2" borderId="21" xfId="0" applyFont="1" applyFill="1" applyBorder="1" applyAlignment="1">
      <alignment horizontal="center" vertical="center" wrapText="1" shrinkToFit="1"/>
    </xf>
    <xf numFmtId="0" fontId="17" fillId="2" borderId="21" xfId="0" applyFont="1" applyFill="1" applyBorder="1" applyAlignment="1">
      <alignment horizontal="center" vertical="center" shrinkToFit="1"/>
    </xf>
    <xf numFmtId="0" fontId="8" fillId="2" borderId="20" xfId="0" applyFont="1" applyFill="1" applyBorder="1" applyAlignment="1">
      <alignment horizontal="center" vertical="center" wrapText="1" shrinkToFit="1"/>
    </xf>
    <xf numFmtId="0" fontId="8" fillId="2" borderId="21" xfId="0" applyFont="1" applyFill="1" applyBorder="1" applyAlignment="1">
      <alignment horizontal="center" vertical="center" wrapText="1" shrinkToFit="1"/>
    </xf>
    <xf numFmtId="0" fontId="8" fillId="2" borderId="21" xfId="0" applyFont="1" applyFill="1" applyBorder="1" applyAlignment="1">
      <alignment horizontal="center" vertical="center" shrinkToFit="1"/>
    </xf>
    <xf numFmtId="0" fontId="17" fillId="2" borderId="20" xfId="0" applyFont="1" applyFill="1" applyBorder="1" applyAlignment="1">
      <alignment horizontal="center" vertical="center"/>
    </xf>
    <xf numFmtId="0" fontId="17" fillId="2" borderId="21" xfId="0" applyFont="1" applyFill="1" applyBorder="1" applyAlignment="1">
      <alignment horizontal="center" vertical="center"/>
    </xf>
    <xf numFmtId="0" fontId="17" fillId="0" borderId="21" xfId="0" applyFont="1" applyFill="1" applyBorder="1" applyAlignment="1">
      <alignment horizontal="right" vertical="center" shrinkToFit="1"/>
    </xf>
    <xf numFmtId="0" fontId="1" fillId="0" borderId="0" xfId="0" applyFont="1" applyFill="1" applyBorder="1" applyAlignment="1">
      <alignment horizontal="left" vertical="center" shrinkToFit="1"/>
    </xf>
    <xf numFmtId="0" fontId="5" fillId="0" borderId="0" xfId="0" applyFont="1" applyBorder="1" applyAlignment="1">
      <alignment vertical="center" wrapText="1"/>
    </xf>
    <xf numFmtId="0" fontId="9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righ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6" fillId="0" borderId="8" xfId="0" applyFont="1" applyFill="1" applyBorder="1" applyAlignment="1">
      <alignment horizontal="center" vertical="center" wrapText="1"/>
    </xf>
    <xf numFmtId="4" fontId="6" fillId="0" borderId="8" xfId="0" applyNumberFormat="1" applyFont="1" applyFill="1" applyBorder="1" applyAlignment="1">
      <alignment vertical="center" wrapText="1"/>
    </xf>
    <xf numFmtId="0" fontId="6" fillId="0" borderId="22" xfId="0" applyFont="1" applyFill="1" applyBorder="1" applyAlignment="1">
      <alignment horizontal="left" vertical="center" wrapText="1"/>
    </xf>
    <xf numFmtId="0" fontId="6" fillId="0" borderId="23" xfId="0" applyFont="1" applyFill="1" applyBorder="1" applyAlignment="1">
      <alignment horizontal="left" vertical="center" wrapText="1"/>
    </xf>
    <xf numFmtId="0" fontId="6" fillId="0" borderId="11" xfId="0" applyFont="1" applyFill="1" applyBorder="1" applyAlignment="1">
      <alignment horizontal="left" vertical="center" wrapText="1"/>
    </xf>
    <xf numFmtId="0" fontId="5" fillId="0" borderId="8" xfId="0" applyFont="1" applyFill="1" applyBorder="1" applyAlignment="1">
      <alignment vertical="center" wrapText="1"/>
    </xf>
    <xf numFmtId="4" fontId="5" fillId="0" borderId="8" xfId="0" applyNumberFormat="1" applyFont="1" applyFill="1" applyBorder="1" applyAlignment="1">
      <alignment vertical="center" wrapText="1"/>
    </xf>
    <xf numFmtId="0" fontId="0" fillId="0" borderId="8" xfId="0" applyFont="1" applyBorder="1">
      <alignment vertical="center"/>
    </xf>
    <xf numFmtId="0" fontId="5" fillId="3" borderId="1" xfId="0" applyFont="1" applyFill="1" applyBorder="1" applyAlignment="1">
      <alignment vertical="center" wrapText="1"/>
    </xf>
    <xf numFmtId="4" fontId="5" fillId="3" borderId="1" xfId="0" applyNumberFormat="1" applyFont="1" applyFill="1" applyBorder="1" applyAlignment="1">
      <alignment horizontal="right" vertical="center" wrapText="1"/>
    </xf>
    <xf numFmtId="4" fontId="6" fillId="0" borderId="1" xfId="0" applyNumberFormat="1" applyFont="1" applyBorder="1" applyAlignment="1">
      <alignment vertical="center" wrapText="1"/>
    </xf>
    <xf numFmtId="0" fontId="19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4" fontId="5" fillId="0" borderId="1" xfId="0" applyNumberFormat="1" applyFont="1" applyBorder="1" applyAlignment="1">
      <alignment vertical="center" wrapText="1"/>
    </xf>
    <xf numFmtId="4" fontId="5" fillId="3" borderId="1" xfId="0" applyNumberFormat="1" applyFont="1" applyFill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3" borderId="5" xfId="0" applyFont="1" applyFill="1" applyBorder="1" applyAlignment="1">
      <alignment horizontal="left" vertical="center" wrapText="1"/>
    </xf>
    <xf numFmtId="0" fontId="5" fillId="3" borderId="5" xfId="0" applyFont="1" applyFill="1" applyBorder="1" applyAlignment="1">
      <alignment vertical="center" wrapText="1"/>
    </xf>
    <xf numFmtId="4" fontId="5" fillId="3" borderId="5" xfId="0" applyNumberFormat="1" applyFont="1" applyFill="1" applyBorder="1" applyAlignment="1">
      <alignment horizontal="right" vertical="center" wrapText="1"/>
    </xf>
    <xf numFmtId="4" fontId="5" fillId="3" borderId="24" xfId="0" applyNumberFormat="1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horizontal="righ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5" fillId="0" borderId="25" xfId="0" applyFont="1" applyBorder="1" applyAlignment="1">
      <alignment vertical="center" wrapText="1"/>
    </xf>
    <xf numFmtId="4" fontId="5" fillId="0" borderId="25" xfId="0" applyNumberFormat="1" applyFont="1" applyBorder="1" applyAlignment="1">
      <alignment horizontal="right" vertical="center" wrapText="1"/>
    </xf>
    <xf numFmtId="4" fontId="5" fillId="0" borderId="26" xfId="0" applyNumberFormat="1" applyFont="1" applyBorder="1" applyAlignment="1">
      <alignment horizontal="right" vertical="center" wrapText="1"/>
    </xf>
    <xf numFmtId="4" fontId="5" fillId="0" borderId="4" xfId="0" applyNumberFormat="1" applyFont="1" applyBorder="1" applyAlignment="1">
      <alignment horizontal="right" vertical="center" wrapText="1"/>
    </xf>
    <xf numFmtId="0" fontId="5" fillId="0" borderId="8" xfId="0" applyFont="1" applyBorder="1" applyAlignment="1">
      <alignment vertical="center" wrapText="1"/>
    </xf>
    <xf numFmtId="4" fontId="5" fillId="0" borderId="8" xfId="0" applyNumberFormat="1" applyFont="1" applyBorder="1" applyAlignment="1">
      <alignment horizontal="right" vertical="center" wrapText="1"/>
    </xf>
    <xf numFmtId="4" fontId="5" fillId="0" borderId="27" xfId="0" applyNumberFormat="1" applyFont="1" applyBorder="1" applyAlignment="1">
      <alignment horizontal="right" vertical="center" wrapText="1"/>
    </xf>
    <xf numFmtId="0" fontId="5" fillId="0" borderId="19" xfId="0" applyFont="1" applyBorder="1" applyAlignment="1">
      <alignment vertical="center" wrapText="1"/>
    </xf>
    <xf numFmtId="4" fontId="5" fillId="0" borderId="19" xfId="0" applyNumberFormat="1" applyFont="1" applyBorder="1" applyAlignment="1">
      <alignment horizontal="right" vertical="center" wrapText="1"/>
    </xf>
    <xf numFmtId="4" fontId="5" fillId="0" borderId="28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vertical="center" wrapText="1"/>
    </xf>
    <xf numFmtId="4" fontId="6" fillId="0" borderId="1" xfId="0" applyNumberFormat="1" applyFont="1" applyBorder="1" applyAlignment="1">
      <alignment horizontal="right" vertical="center" wrapText="1"/>
    </xf>
    <xf numFmtId="0" fontId="20" fillId="0" borderId="1" xfId="0" applyFont="1" applyBorder="1" applyAlignment="1">
      <alignment horizontal="center" vertical="center" wrapText="1"/>
    </xf>
    <xf numFmtId="0" fontId="5" fillId="4" borderId="7" xfId="0" applyFont="1" applyFill="1" applyBorder="1" applyAlignment="1">
      <alignment vertical="center" wrapText="1"/>
    </xf>
    <xf numFmtId="4" fontId="5" fillId="4" borderId="7" xfId="0" applyNumberFormat="1" applyFont="1" applyFill="1" applyBorder="1" applyAlignment="1">
      <alignment horizontal="right" vertical="center" wrapText="1"/>
    </xf>
    <xf numFmtId="0" fontId="5" fillId="0" borderId="7" xfId="0" applyFont="1" applyFill="1" applyBorder="1" applyAlignment="1">
      <alignment vertical="center" wrapText="1"/>
    </xf>
    <xf numFmtId="4" fontId="5" fillId="0" borderId="7" xfId="0" applyNumberFormat="1" applyFont="1" applyFill="1" applyBorder="1" applyAlignment="1">
      <alignment horizontal="right" vertical="center" wrapText="1"/>
    </xf>
    <xf numFmtId="4" fontId="6" fillId="0" borderId="7" xfId="0" applyNumberFormat="1" applyFont="1" applyFill="1" applyBorder="1" applyAlignment="1">
      <alignment horizontal="right" vertical="center" wrapText="1"/>
    </xf>
    <xf numFmtId="4" fontId="20" fillId="0" borderId="7" xfId="0" applyNumberFormat="1" applyFont="1" applyFill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4" fontId="6" fillId="0" borderId="7" xfId="0" applyNumberFormat="1" applyFont="1" applyFill="1" applyBorder="1" applyAlignment="1">
      <alignment vertical="center" wrapText="1"/>
    </xf>
    <xf numFmtId="4" fontId="4" fillId="0" borderId="7" xfId="0" applyNumberFormat="1" applyFont="1" applyFill="1" applyBorder="1" applyAlignment="1">
      <alignment vertical="center" wrapText="1"/>
    </xf>
    <xf numFmtId="0" fontId="6" fillId="0" borderId="7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right" vertical="center" wrapText="1"/>
    </xf>
    <xf numFmtId="0" fontId="21" fillId="0" borderId="1" xfId="0" applyFont="1" applyBorder="1" applyAlignment="1">
      <alignment horizontal="center" vertical="center" wrapText="1"/>
    </xf>
    <xf numFmtId="4" fontId="20" fillId="0" borderId="7" xfId="0" applyNumberFormat="1" applyFont="1" applyFill="1" applyBorder="1" applyAlignment="1">
      <alignment horizontal="righ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tyles" Target="styles.xml"/><Relationship Id="rId14" Type="http://schemas.openxmlformats.org/officeDocument/2006/relationships/sharedStrings" Target="sharedString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45"/>
  <sheetViews>
    <sheetView workbookViewId="0">
      <selection activeCell="D11" sqref="D11"/>
    </sheetView>
  </sheetViews>
  <sheetFormatPr defaultColWidth="10" defaultRowHeight="13.5" outlineLevelCol="3"/>
  <cols>
    <col min="1" max="1" width="31.6166666666667" customWidth="1"/>
    <col min="2" max="2" width="16.6916666666667" customWidth="1"/>
    <col min="3" max="3" width="39.6333333333333" customWidth="1"/>
    <col min="4" max="4" width="31.075" customWidth="1"/>
    <col min="5" max="5" width="9.76666666666667" customWidth="1"/>
  </cols>
  <sheetData>
    <row r="1" ht="21.55" customHeight="1" spans="1:4">
      <c r="A1" s="71" t="s">
        <v>0</v>
      </c>
      <c r="B1" s="71"/>
      <c r="C1" s="71"/>
      <c r="D1" s="71"/>
    </row>
    <row r="2" ht="34.5" customHeight="1" spans="1:4">
      <c r="A2" s="72" t="s">
        <v>1</v>
      </c>
      <c r="B2" s="72"/>
      <c r="C2" s="72"/>
      <c r="D2" s="72"/>
    </row>
    <row r="3" ht="33.6" customHeight="1" spans="1:4">
      <c r="A3" s="127" t="s">
        <v>2</v>
      </c>
      <c r="B3" s="127"/>
      <c r="C3" s="127"/>
      <c r="D3" s="127"/>
    </row>
    <row r="4" ht="22.4" customHeight="1" spans="1:4">
      <c r="D4" s="128" t="s">
        <v>3</v>
      </c>
    </row>
    <row r="5" ht="28.45" customHeight="1" spans="1:4">
      <c r="A5" s="129" t="s">
        <v>4</v>
      </c>
      <c r="B5" s="129"/>
      <c r="C5" s="129" t="s">
        <v>5</v>
      </c>
      <c r="D5" s="129"/>
    </row>
    <row r="6" ht="31.05" customHeight="1" spans="1:4">
      <c r="A6" s="122" t="s">
        <v>6</v>
      </c>
      <c r="B6" s="122" t="s">
        <v>7</v>
      </c>
      <c r="C6" s="122" t="s">
        <v>6</v>
      </c>
      <c r="D6" s="122" t="s">
        <v>7</v>
      </c>
    </row>
    <row r="7" ht="22.8" customHeight="1" spans="1:4">
      <c r="A7" s="113" t="s">
        <v>8</v>
      </c>
      <c r="B7" s="119">
        <v>4418.36</v>
      </c>
      <c r="C7" s="113" t="s">
        <v>9</v>
      </c>
      <c r="D7" s="102"/>
    </row>
    <row r="8" ht="22.8" customHeight="1" spans="1:4">
      <c r="A8" s="113" t="s">
        <v>10</v>
      </c>
      <c r="B8" s="119">
        <v>7282.5</v>
      </c>
      <c r="C8" s="113" t="s">
        <v>11</v>
      </c>
      <c r="D8" s="102"/>
    </row>
    <row r="9" ht="22.8" customHeight="1" spans="1:4">
      <c r="A9" s="113" t="s">
        <v>12</v>
      </c>
      <c r="B9" s="102"/>
      <c r="C9" s="113" t="s">
        <v>13</v>
      </c>
      <c r="D9" s="102"/>
    </row>
    <row r="10" ht="22.8" customHeight="1" spans="1:4">
      <c r="A10" s="113" t="s">
        <v>14</v>
      </c>
      <c r="B10" s="102"/>
      <c r="C10" s="113" t="s">
        <v>15</v>
      </c>
      <c r="D10" s="102"/>
    </row>
    <row r="11" ht="22.8" customHeight="1" spans="1:4">
      <c r="A11" s="113" t="s">
        <v>16</v>
      </c>
      <c r="B11" s="102"/>
      <c r="C11" s="113" t="s">
        <v>17</v>
      </c>
      <c r="D11" s="119">
        <v>11700.86</v>
      </c>
    </row>
    <row r="12" ht="22.8" customHeight="1" spans="1:4">
      <c r="A12" s="113" t="s">
        <v>18</v>
      </c>
      <c r="B12" s="102"/>
      <c r="C12" s="113" t="s">
        <v>19</v>
      </c>
      <c r="D12" s="102"/>
    </row>
    <row r="13" ht="22.8" customHeight="1" spans="1:4">
      <c r="A13" s="113" t="s">
        <v>20</v>
      </c>
      <c r="B13" s="102"/>
      <c r="C13" s="113" t="s">
        <v>21</v>
      </c>
      <c r="D13" s="102"/>
    </row>
    <row r="14" ht="22.8" customHeight="1" spans="1:4">
      <c r="A14" s="113"/>
      <c r="B14" s="113"/>
      <c r="C14" s="113" t="s">
        <v>22</v>
      </c>
      <c r="D14" s="102"/>
    </row>
    <row r="15" ht="22.8" customHeight="1" spans="1:4">
      <c r="A15" s="113"/>
      <c r="B15" s="113"/>
      <c r="C15" s="113" t="s">
        <v>23</v>
      </c>
      <c r="D15" s="102"/>
    </row>
    <row r="16" ht="22.8" customHeight="1" spans="1:4">
      <c r="A16" s="113"/>
      <c r="B16" s="113"/>
      <c r="C16" s="113" t="s">
        <v>24</v>
      </c>
      <c r="D16" s="102"/>
    </row>
    <row r="17" ht="22.8" customHeight="1" spans="1:4">
      <c r="A17" s="113"/>
      <c r="B17" s="113"/>
      <c r="C17" s="113" t="s">
        <v>25</v>
      </c>
      <c r="D17" s="102"/>
    </row>
    <row r="18" ht="22.8" customHeight="1" spans="1:4">
      <c r="A18" s="113"/>
      <c r="B18" s="113"/>
      <c r="C18" s="113" t="s">
        <v>26</v>
      </c>
      <c r="D18" s="102"/>
    </row>
    <row r="19" ht="22.8" customHeight="1" spans="1:4">
      <c r="A19" s="113"/>
      <c r="B19" s="113"/>
      <c r="C19" s="113" t="s">
        <v>27</v>
      </c>
      <c r="D19" s="102"/>
    </row>
    <row r="20" ht="22.8" customHeight="1" spans="1:4">
      <c r="A20" s="113"/>
      <c r="B20" s="113"/>
      <c r="C20" s="113" t="s">
        <v>28</v>
      </c>
      <c r="D20" s="102"/>
    </row>
    <row r="21" ht="22.8" customHeight="1" spans="1:4">
      <c r="A21" s="113"/>
      <c r="B21" s="113"/>
      <c r="C21" s="113" t="s">
        <v>29</v>
      </c>
      <c r="D21" s="102"/>
    </row>
    <row r="22" ht="22.8" customHeight="1" spans="1:4">
      <c r="A22" s="113"/>
      <c r="B22" s="113"/>
      <c r="C22" s="113" t="s">
        <v>30</v>
      </c>
      <c r="D22" s="102"/>
    </row>
    <row r="23" ht="22.8" customHeight="1" spans="1:4">
      <c r="A23" s="113"/>
      <c r="B23" s="113"/>
      <c r="C23" s="113" t="s">
        <v>31</v>
      </c>
      <c r="D23" s="102"/>
    </row>
    <row r="24" ht="22.8" customHeight="1" spans="1:4">
      <c r="A24" s="113"/>
      <c r="B24" s="113"/>
      <c r="C24" s="113" t="s">
        <v>32</v>
      </c>
      <c r="D24" s="102"/>
    </row>
    <row r="25" ht="22.8" customHeight="1" spans="1:4">
      <c r="A25" s="113"/>
      <c r="B25" s="113"/>
      <c r="C25" s="113" t="s">
        <v>33</v>
      </c>
      <c r="D25" s="102"/>
    </row>
    <row r="26" ht="22.8" customHeight="1" spans="1:4">
      <c r="A26" s="113"/>
      <c r="B26" s="113"/>
      <c r="C26" s="113" t="s">
        <v>34</v>
      </c>
      <c r="D26" s="102"/>
    </row>
    <row r="27" ht="22.8" customHeight="1" spans="1:4">
      <c r="A27" s="113"/>
      <c r="B27" s="113"/>
      <c r="C27" s="113" t="s">
        <v>35</v>
      </c>
      <c r="D27" s="102"/>
    </row>
    <row r="28" ht="22.8" customHeight="1" spans="1:4">
      <c r="A28" s="113"/>
      <c r="B28" s="113"/>
      <c r="C28" s="113" t="s">
        <v>36</v>
      </c>
      <c r="D28" s="102"/>
    </row>
    <row r="29" ht="22.8" customHeight="1" spans="1:4">
      <c r="A29" s="113"/>
      <c r="B29" s="113"/>
      <c r="C29" s="113" t="s">
        <v>37</v>
      </c>
      <c r="D29" s="102"/>
    </row>
    <row r="30" ht="22.8" customHeight="1" spans="1:4">
      <c r="A30" s="113"/>
      <c r="B30" s="113"/>
      <c r="C30" s="113" t="s">
        <v>38</v>
      </c>
      <c r="D30" s="102"/>
    </row>
    <row r="31" ht="22.8" customHeight="1" spans="1:4">
      <c r="A31" s="113"/>
      <c r="B31" s="113"/>
      <c r="C31" s="113" t="s">
        <v>39</v>
      </c>
      <c r="D31" s="102"/>
    </row>
    <row r="32" ht="22.8" customHeight="1" spans="1:4">
      <c r="A32" s="113"/>
      <c r="B32" s="113"/>
      <c r="C32" s="113" t="s">
        <v>40</v>
      </c>
      <c r="D32" s="102"/>
    </row>
    <row r="33" ht="22.8" customHeight="1" spans="1:4">
      <c r="A33" s="113"/>
      <c r="B33" s="113"/>
      <c r="C33" s="113" t="s">
        <v>41</v>
      </c>
      <c r="D33" s="102"/>
    </row>
    <row r="34" ht="22.8" customHeight="1" spans="1:4">
      <c r="A34" s="113"/>
      <c r="B34" s="113"/>
      <c r="C34" s="113" t="s">
        <v>42</v>
      </c>
      <c r="D34" s="102"/>
    </row>
    <row r="35" ht="22.8" customHeight="1" spans="1:4">
      <c r="A35" s="113"/>
      <c r="B35" s="113"/>
      <c r="C35" s="113" t="s">
        <v>43</v>
      </c>
      <c r="D35" s="102"/>
    </row>
    <row r="36" ht="22.8" customHeight="1" spans="1:4">
      <c r="A36" s="113"/>
      <c r="B36" s="113"/>
      <c r="C36" s="113" t="s">
        <v>44</v>
      </c>
      <c r="D36" s="102"/>
    </row>
    <row r="37" ht="22.8" customHeight="1" spans="1:4">
      <c r="A37" s="113"/>
      <c r="B37" s="113"/>
      <c r="C37" s="94"/>
      <c r="D37" s="102"/>
    </row>
    <row r="38" ht="26.7" customHeight="1" spans="1:4">
      <c r="A38" s="113"/>
      <c r="B38" s="113"/>
      <c r="C38" s="113"/>
      <c r="D38" s="102"/>
    </row>
    <row r="39" ht="21.15" customHeight="1" spans="1:4">
      <c r="A39" s="115" t="s">
        <v>45</v>
      </c>
      <c r="B39" s="130">
        <f>SUM(B7:B38)</f>
        <v>11700.86</v>
      </c>
      <c r="C39" s="115" t="s">
        <v>46</v>
      </c>
      <c r="D39" s="130">
        <f>D11</f>
        <v>11700.86</v>
      </c>
    </row>
    <row r="40" ht="21.15" customHeight="1" spans="1:4">
      <c r="A40" s="91" t="s">
        <v>47</v>
      </c>
      <c r="B40" s="102"/>
      <c r="C40" s="75" t="s">
        <v>48</v>
      </c>
      <c r="D40" s="114"/>
    </row>
    <row r="41" ht="24.15" customHeight="1" spans="1:4">
      <c r="A41" s="91" t="s">
        <v>49</v>
      </c>
      <c r="B41" s="102"/>
      <c r="C41" s="94"/>
      <c r="D41" s="102"/>
    </row>
    <row r="42" ht="18.95" customHeight="1" spans="1:4">
      <c r="A42" s="91" t="s">
        <v>50</v>
      </c>
      <c r="B42" s="102"/>
      <c r="C42" s="94"/>
      <c r="D42" s="102"/>
    </row>
    <row r="43" ht="20.7" customHeight="1" spans="1:4">
      <c r="A43" s="91" t="s">
        <v>51</v>
      </c>
      <c r="B43" s="102"/>
      <c r="C43" s="113"/>
      <c r="D43" s="102"/>
    </row>
    <row r="44" ht="25.85" customHeight="1" spans="1:4">
      <c r="A44" s="91" t="s">
        <v>52</v>
      </c>
      <c r="B44" s="102"/>
      <c r="C44" s="113"/>
      <c r="D44" s="102"/>
    </row>
    <row r="45" ht="42.25" customHeight="1" spans="1:4">
      <c r="A45" s="129" t="s">
        <v>53</v>
      </c>
      <c r="B45" s="130">
        <f>SUM(B13:B44)</f>
        <v>11700.86</v>
      </c>
      <c r="C45" s="129" t="s">
        <v>54</v>
      </c>
      <c r="D45" s="130">
        <f>SUM(D13:D44)</f>
        <v>11700.86</v>
      </c>
    </row>
  </sheetData>
  <mergeCells count="4">
    <mergeCell ref="A2:D2"/>
    <mergeCell ref="A3:D3"/>
    <mergeCell ref="A5:B5"/>
    <mergeCell ref="C5:D5"/>
  </mergeCells>
  <printOptions horizontalCentered="1"/>
  <pageMargins left="0.751388888888889" right="0.393055555555556" top="0.266666666666667" bottom="0.118055555555556" header="0" footer="0"/>
  <pageSetup paperSize="9" scale="74" orientation="portrait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2"/>
  <sheetViews>
    <sheetView workbookViewId="0">
      <selection activeCell="F24" sqref="F24"/>
    </sheetView>
  </sheetViews>
  <sheetFormatPr defaultColWidth="9.10833333333333" defaultRowHeight="12.75" outlineLevelCol="7"/>
  <cols>
    <col min="1" max="3" width="3.10833333333333" style="50" customWidth="1"/>
    <col min="4" max="4" width="37.3333333333333" style="50" customWidth="1"/>
    <col min="5" max="7" width="16" style="50" customWidth="1"/>
    <col min="8" max="8" width="9.775" style="50" customWidth="1"/>
    <col min="9" max="16384" width="9.10833333333333" style="50"/>
  </cols>
  <sheetData>
    <row r="1" s="50" customFormat="1" customHeight="1" spans="1:8">
      <c r="A1" s="54" t="s">
        <v>163</v>
      </c>
      <c r="G1" s="55"/>
      <c r="H1" s="56"/>
    </row>
    <row r="2" s="51" customFormat="1" ht="29" customHeight="1" spans="1:8">
      <c r="A2" s="57" t="s">
        <v>164</v>
      </c>
      <c r="B2" s="57"/>
      <c r="C2" s="57"/>
      <c r="D2" s="57"/>
      <c r="E2" s="57"/>
      <c r="F2" s="57"/>
      <c r="G2" s="57"/>
      <c r="H2" s="56"/>
    </row>
    <row r="3" s="50" customFormat="1" customHeight="1" spans="1:8">
      <c r="G3" s="55"/>
      <c r="H3" s="56"/>
    </row>
    <row r="4" s="50" customFormat="1" ht="24" customHeight="1" spans="1:8">
      <c r="A4" s="53" t="s">
        <v>139</v>
      </c>
      <c r="G4" s="55" t="s">
        <v>165</v>
      </c>
      <c r="H4" s="56"/>
    </row>
    <row r="5" s="50" customFormat="1" ht="22" customHeight="1" spans="1:8">
      <c r="A5" s="58" t="s">
        <v>86</v>
      </c>
      <c r="B5" s="59"/>
      <c r="C5" s="59"/>
      <c r="D5" s="59"/>
      <c r="E5" s="60" t="s">
        <v>166</v>
      </c>
      <c r="F5" s="60"/>
      <c r="G5" s="60"/>
      <c r="H5" s="56"/>
    </row>
    <row r="6" s="50" customFormat="1" ht="15.6" customHeight="1" spans="1:8">
      <c r="A6" s="61" t="s">
        <v>167</v>
      </c>
      <c r="B6" s="62"/>
      <c r="C6" s="62"/>
      <c r="D6" s="63" t="s">
        <v>97</v>
      </c>
      <c r="E6" s="62" t="s">
        <v>63</v>
      </c>
      <c r="F6" s="62" t="s">
        <v>78</v>
      </c>
      <c r="G6" s="62" t="s">
        <v>79</v>
      </c>
      <c r="H6" s="56"/>
    </row>
    <row r="7" s="50" customFormat="1" ht="15.6" customHeight="1" spans="1:8">
      <c r="A7" s="61"/>
      <c r="B7" s="62"/>
      <c r="C7" s="62"/>
      <c r="D7" s="63"/>
      <c r="E7" s="62"/>
      <c r="F7" s="62"/>
      <c r="G7" s="62"/>
      <c r="H7" s="56"/>
    </row>
    <row r="8" s="50" customFormat="1" ht="15.6" customHeight="1" spans="1:8">
      <c r="A8" s="64"/>
      <c r="B8" s="65"/>
      <c r="C8" s="65"/>
      <c r="D8" s="66"/>
      <c r="E8" s="62"/>
      <c r="F8" s="62"/>
      <c r="G8" s="62"/>
      <c r="H8" s="56"/>
    </row>
    <row r="9" s="50" customFormat="1" ht="26" customHeight="1" spans="1:8">
      <c r="A9" s="67" t="s">
        <v>168</v>
      </c>
      <c r="B9" s="68"/>
      <c r="C9" s="68"/>
      <c r="D9" s="68"/>
      <c r="E9" s="63" t="s">
        <v>169</v>
      </c>
      <c r="F9" s="63" t="s">
        <v>170</v>
      </c>
      <c r="G9" s="63" t="s">
        <v>171</v>
      </c>
      <c r="H9" s="56"/>
    </row>
    <row r="10" s="50" customFormat="1" ht="26" customHeight="1" spans="1:8">
      <c r="A10" s="67" t="s">
        <v>63</v>
      </c>
      <c r="B10" s="68"/>
      <c r="C10" s="68"/>
      <c r="D10" s="68"/>
      <c r="E10" s="69">
        <v>0</v>
      </c>
      <c r="F10" s="69">
        <v>0</v>
      </c>
      <c r="G10" s="69">
        <v>0</v>
      </c>
      <c r="H10" s="56"/>
    </row>
    <row r="11" s="52" customFormat="1" ht="15.6" customHeight="1" spans="1:8">
      <c r="A11" s="70" t="s">
        <v>142</v>
      </c>
      <c r="B11" s="70"/>
      <c r="C11" s="70"/>
      <c r="D11" s="70"/>
      <c r="E11" s="70"/>
      <c r="F11" s="70"/>
      <c r="G11" s="70"/>
      <c r="H11" s="56"/>
    </row>
    <row r="12" s="53" customFormat="1" ht="12" customHeight="1" spans="1:8">
      <c r="H12" s="56"/>
    </row>
  </sheetData>
  <mergeCells count="11">
    <mergeCell ref="A2:G2"/>
    <mergeCell ref="A5:D5"/>
    <mergeCell ref="E5:G5"/>
    <mergeCell ref="A9:D9"/>
    <mergeCell ref="A10:D10"/>
    <mergeCell ref="A11:G11"/>
    <mergeCell ref="D6:D8"/>
    <mergeCell ref="E6:E8"/>
    <mergeCell ref="F6:F8"/>
    <mergeCell ref="G6:G8"/>
    <mergeCell ref="A6:C8"/>
  </mergeCells>
  <pageMargins left="0.75" right="0.75" top="1" bottom="1" header="0.5" footer="0.5"/>
  <pageSetup paperSize="9" scale="92" fitToHeight="0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61"/>
  <sheetViews>
    <sheetView workbookViewId="0">
      <selection activeCell="B51" sqref="B51:B61"/>
    </sheetView>
  </sheetViews>
  <sheetFormatPr defaultColWidth="9" defaultRowHeight="13.5"/>
  <cols>
    <col min="2" max="2" width="8.375" customWidth="1"/>
    <col min="6" max="6" width="14.375" customWidth="1"/>
    <col min="10" max="10" width="25.5" customWidth="1"/>
  </cols>
  <sheetData>
    <row r="1" spans="1:13">
      <c r="A1" s="8" t="s">
        <v>172</v>
      </c>
      <c r="B1" s="8"/>
      <c r="C1" s="8"/>
      <c r="D1" s="8"/>
      <c r="E1" s="1"/>
      <c r="F1" s="8"/>
      <c r="G1" s="8"/>
      <c r="H1" s="1"/>
      <c r="I1" s="1"/>
      <c r="J1" s="1"/>
      <c r="K1" s="1"/>
      <c r="L1" s="8"/>
      <c r="M1" s="1"/>
    </row>
    <row r="2" ht="24" spans="1:13">
      <c r="A2" s="38" t="s">
        <v>173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</row>
    <row r="3" spans="1:13">
      <c r="A3" s="6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</row>
    <row r="4" spans="1:13">
      <c r="A4" s="8"/>
      <c r="B4" s="8"/>
      <c r="C4" s="8"/>
      <c r="D4" s="8"/>
      <c r="E4" s="1"/>
      <c r="F4" s="8"/>
      <c r="G4" s="8"/>
      <c r="H4" s="1"/>
      <c r="I4" s="1"/>
      <c r="J4" s="1"/>
      <c r="K4" s="1"/>
      <c r="L4" s="10" t="s">
        <v>165</v>
      </c>
      <c r="M4" s="10"/>
    </row>
    <row r="5" spans="1:13">
      <c r="A5" s="11" t="s">
        <v>174</v>
      </c>
      <c r="B5" s="11" t="s">
        <v>175</v>
      </c>
      <c r="C5" s="11" t="s">
        <v>176</v>
      </c>
      <c r="D5" s="11" t="s">
        <v>177</v>
      </c>
      <c r="E5" s="11" t="s">
        <v>178</v>
      </c>
      <c r="F5" s="11"/>
      <c r="G5" s="11"/>
      <c r="H5" s="11"/>
      <c r="I5" s="11"/>
      <c r="J5" s="11"/>
      <c r="K5" s="11"/>
      <c r="L5" s="11"/>
      <c r="M5" s="11"/>
    </row>
    <row r="6" spans="1:13">
      <c r="A6" s="12"/>
      <c r="B6" s="12"/>
      <c r="C6" s="12"/>
      <c r="D6" s="12"/>
      <c r="E6" s="12" t="s">
        <v>179</v>
      </c>
      <c r="F6" s="12" t="s">
        <v>180</v>
      </c>
      <c r="G6" s="12" t="s">
        <v>181</v>
      </c>
      <c r="H6" s="12" t="s">
        <v>182</v>
      </c>
      <c r="I6" s="12" t="s">
        <v>183</v>
      </c>
      <c r="J6" s="12" t="s">
        <v>184</v>
      </c>
      <c r="K6" s="12" t="s">
        <v>185</v>
      </c>
      <c r="L6" s="12" t="s">
        <v>186</v>
      </c>
      <c r="M6" s="12" t="s">
        <v>187</v>
      </c>
    </row>
    <row r="7" ht="21" customHeight="1" spans="1:13">
      <c r="A7" s="39">
        <v>228001</v>
      </c>
      <c r="B7" s="39" t="s">
        <v>157</v>
      </c>
      <c r="C7" s="40">
        <v>2000</v>
      </c>
      <c r="D7" s="39" t="s">
        <v>188</v>
      </c>
      <c r="E7" s="41" t="s">
        <v>189</v>
      </c>
      <c r="F7" s="41" t="s">
        <v>190</v>
      </c>
      <c r="G7" s="42" t="s">
        <v>191</v>
      </c>
      <c r="H7" s="43" t="s">
        <v>192</v>
      </c>
      <c r="I7" s="43" t="s">
        <v>193</v>
      </c>
      <c r="J7" s="43" t="s">
        <v>194</v>
      </c>
      <c r="K7" s="42" t="s">
        <v>195</v>
      </c>
      <c r="L7" s="42" t="s">
        <v>196</v>
      </c>
      <c r="M7" s="44">
        <v>20</v>
      </c>
    </row>
    <row r="8" ht="21" customHeight="1" spans="1:13">
      <c r="A8" s="39"/>
      <c r="B8" s="39"/>
      <c r="C8" s="40"/>
      <c r="D8" s="39"/>
      <c r="E8" s="41"/>
      <c r="F8" s="41" t="s">
        <v>197</v>
      </c>
      <c r="G8" s="39" t="s">
        <v>198</v>
      </c>
      <c r="H8" s="39"/>
      <c r="I8" s="39"/>
      <c r="J8" s="39"/>
      <c r="K8" s="39"/>
      <c r="L8" s="39"/>
      <c r="M8" s="39"/>
    </row>
    <row r="9" ht="21" customHeight="1" spans="1:13">
      <c r="A9" s="39"/>
      <c r="B9" s="39"/>
      <c r="C9" s="40"/>
      <c r="D9" s="39"/>
      <c r="E9" s="41"/>
      <c r="F9" s="41" t="s">
        <v>199</v>
      </c>
      <c r="G9" s="39" t="s">
        <v>198</v>
      </c>
      <c r="H9" s="39"/>
      <c r="I9" s="39"/>
      <c r="J9" s="39"/>
      <c r="K9" s="39"/>
      <c r="L9" s="39"/>
      <c r="M9" s="39"/>
    </row>
    <row r="10" ht="21" customHeight="1" spans="1:13">
      <c r="A10" s="39"/>
      <c r="B10" s="39"/>
      <c r="C10" s="40"/>
      <c r="D10" s="39"/>
      <c r="E10" s="41" t="s">
        <v>200</v>
      </c>
      <c r="F10" s="41" t="s">
        <v>201</v>
      </c>
      <c r="G10" s="42" t="s">
        <v>202</v>
      </c>
      <c r="H10" s="43" t="s">
        <v>170</v>
      </c>
      <c r="I10" s="43" t="s">
        <v>203</v>
      </c>
      <c r="J10" s="43" t="s">
        <v>204</v>
      </c>
      <c r="K10" s="42" t="s">
        <v>205</v>
      </c>
      <c r="L10" s="42" t="s">
        <v>196</v>
      </c>
      <c r="M10" s="44">
        <v>20</v>
      </c>
    </row>
    <row r="11" ht="21" customHeight="1" spans="1:13">
      <c r="A11" s="39"/>
      <c r="B11" s="39"/>
      <c r="C11" s="40"/>
      <c r="D11" s="39"/>
      <c r="E11" s="41"/>
      <c r="F11" s="41" t="s">
        <v>206</v>
      </c>
      <c r="G11" s="42" t="s">
        <v>207</v>
      </c>
      <c r="H11" s="43" t="s">
        <v>208</v>
      </c>
      <c r="I11" s="43" t="s">
        <v>209</v>
      </c>
      <c r="J11" s="43" t="s">
        <v>210</v>
      </c>
      <c r="K11" s="42" t="s">
        <v>211</v>
      </c>
      <c r="L11" s="42" t="s">
        <v>212</v>
      </c>
      <c r="M11" s="44">
        <v>10</v>
      </c>
    </row>
    <row r="12" ht="21" customHeight="1" spans="1:13">
      <c r="A12" s="39"/>
      <c r="B12" s="39"/>
      <c r="C12" s="40"/>
      <c r="D12" s="39"/>
      <c r="E12" s="41"/>
      <c r="F12" s="41" t="s">
        <v>213</v>
      </c>
      <c r="G12" s="42" t="s">
        <v>214</v>
      </c>
      <c r="H12" s="43" t="s">
        <v>215</v>
      </c>
      <c r="I12" s="43" t="s">
        <v>216</v>
      </c>
      <c r="J12" s="43" t="s">
        <v>217</v>
      </c>
      <c r="K12" s="42" t="s">
        <v>211</v>
      </c>
      <c r="L12" s="42" t="s">
        <v>212</v>
      </c>
      <c r="M12" s="44">
        <v>10</v>
      </c>
    </row>
    <row r="13" ht="21" customHeight="1" spans="1:13">
      <c r="A13" s="39"/>
      <c r="B13" s="39"/>
      <c r="C13" s="40"/>
      <c r="D13" s="39"/>
      <c r="E13" s="41" t="s">
        <v>218</v>
      </c>
      <c r="F13" s="41" t="s">
        <v>219</v>
      </c>
      <c r="G13" s="42" t="s">
        <v>220</v>
      </c>
      <c r="H13" s="43" t="s">
        <v>170</v>
      </c>
      <c r="I13" s="43" t="s">
        <v>221</v>
      </c>
      <c r="J13" s="43" t="s">
        <v>222</v>
      </c>
      <c r="K13" s="42" t="s">
        <v>205</v>
      </c>
      <c r="L13" s="42" t="s">
        <v>196</v>
      </c>
      <c r="M13" s="44">
        <v>20</v>
      </c>
    </row>
    <row r="14" ht="21" customHeight="1" spans="1:13">
      <c r="A14" s="39"/>
      <c r="B14" s="39"/>
      <c r="C14" s="40"/>
      <c r="D14" s="39"/>
      <c r="E14" s="41"/>
      <c r="F14" s="41" t="s">
        <v>223</v>
      </c>
      <c r="G14" s="39" t="s">
        <v>198</v>
      </c>
      <c r="H14" s="45"/>
      <c r="I14" s="46"/>
      <c r="J14" s="46"/>
      <c r="K14" s="46"/>
      <c r="L14" s="46"/>
      <c r="M14" s="47"/>
    </row>
    <row r="15" ht="21" customHeight="1" spans="1:13">
      <c r="A15" s="39"/>
      <c r="B15" s="39"/>
      <c r="C15" s="40"/>
      <c r="D15" s="39"/>
      <c r="E15" s="41"/>
      <c r="F15" s="41" t="s">
        <v>224</v>
      </c>
      <c r="G15" s="39" t="s">
        <v>198</v>
      </c>
      <c r="H15" s="39"/>
      <c r="I15" s="39"/>
      <c r="J15" s="39"/>
      <c r="K15" s="39"/>
      <c r="L15" s="39"/>
      <c r="M15" s="39"/>
    </row>
    <row r="16" ht="21" customHeight="1" spans="1:13">
      <c r="A16" s="39"/>
      <c r="B16" s="39"/>
      <c r="C16" s="40"/>
      <c r="D16" s="39"/>
      <c r="E16" s="41"/>
      <c r="F16" s="41" t="s">
        <v>225</v>
      </c>
      <c r="G16" s="39" t="s">
        <v>198</v>
      </c>
      <c r="H16" s="39"/>
      <c r="I16" s="39"/>
      <c r="J16" s="39"/>
      <c r="K16" s="39"/>
      <c r="L16" s="39"/>
      <c r="M16" s="39"/>
    </row>
    <row r="17" ht="21" customHeight="1" spans="1:13">
      <c r="A17" s="39"/>
      <c r="B17" s="39"/>
      <c r="C17" s="40"/>
      <c r="D17" s="39"/>
      <c r="E17" s="41" t="s">
        <v>226</v>
      </c>
      <c r="F17" s="41" t="s">
        <v>227</v>
      </c>
      <c r="G17" s="42" t="s">
        <v>228</v>
      </c>
      <c r="H17" s="43" t="s">
        <v>229</v>
      </c>
      <c r="I17" s="43" t="s">
        <v>230</v>
      </c>
      <c r="J17" s="43" t="s">
        <v>231</v>
      </c>
      <c r="K17" s="42" t="s">
        <v>232</v>
      </c>
      <c r="L17" s="42" t="s">
        <v>233</v>
      </c>
      <c r="M17" s="44">
        <v>10</v>
      </c>
    </row>
    <row r="18" ht="21" spans="1:13">
      <c r="A18" s="39">
        <v>228001</v>
      </c>
      <c r="B18" s="39" t="s">
        <v>159</v>
      </c>
      <c r="C18" s="40">
        <v>25</v>
      </c>
      <c r="D18" s="39" t="s">
        <v>234</v>
      </c>
      <c r="E18" s="41" t="s">
        <v>189</v>
      </c>
      <c r="F18" s="41" t="s">
        <v>190</v>
      </c>
      <c r="G18" s="43" t="s">
        <v>191</v>
      </c>
      <c r="H18" s="43" t="s">
        <v>235</v>
      </c>
      <c r="I18" s="43" t="s">
        <v>193</v>
      </c>
      <c r="J18" s="43" t="s">
        <v>236</v>
      </c>
      <c r="K18" s="43" t="s">
        <v>195</v>
      </c>
      <c r="L18" s="43" t="s">
        <v>196</v>
      </c>
      <c r="M18" s="43" t="s">
        <v>237</v>
      </c>
    </row>
    <row r="19" spans="1:13">
      <c r="A19" s="39"/>
      <c r="B19" s="39"/>
      <c r="C19" s="40"/>
      <c r="D19" s="39"/>
      <c r="E19" s="41"/>
      <c r="F19" s="41" t="s">
        <v>197</v>
      </c>
      <c r="G19" s="39" t="s">
        <v>198</v>
      </c>
      <c r="H19" s="39"/>
      <c r="I19" s="39"/>
      <c r="J19" s="39"/>
      <c r="K19" s="39"/>
      <c r="L19" s="39"/>
      <c r="M19" s="39"/>
    </row>
    <row r="20" spans="1:13">
      <c r="A20" s="39"/>
      <c r="B20" s="39"/>
      <c r="C20" s="40"/>
      <c r="D20" s="39"/>
      <c r="E20" s="41"/>
      <c r="F20" s="41" t="s">
        <v>199</v>
      </c>
      <c r="G20" s="39" t="s">
        <v>198</v>
      </c>
      <c r="H20" s="39"/>
      <c r="I20" s="39"/>
      <c r="J20" s="39"/>
      <c r="K20" s="39"/>
      <c r="L20" s="39"/>
      <c r="M20" s="39"/>
    </row>
    <row r="21" ht="21" spans="1:13">
      <c r="A21" s="39"/>
      <c r="B21" s="39"/>
      <c r="C21" s="40"/>
      <c r="D21" s="39"/>
      <c r="E21" s="41" t="s">
        <v>200</v>
      </c>
      <c r="F21" s="41" t="s">
        <v>201</v>
      </c>
      <c r="G21" s="43" t="s">
        <v>238</v>
      </c>
      <c r="H21" s="43" t="s">
        <v>169</v>
      </c>
      <c r="I21" s="43" t="s">
        <v>239</v>
      </c>
      <c r="J21" s="43" t="s">
        <v>240</v>
      </c>
      <c r="K21" s="43" t="s">
        <v>205</v>
      </c>
      <c r="L21" s="43" t="s">
        <v>233</v>
      </c>
      <c r="M21" s="43" t="s">
        <v>241</v>
      </c>
    </row>
    <row r="22" ht="21" spans="1:13">
      <c r="A22" s="39"/>
      <c r="B22" s="39"/>
      <c r="C22" s="40"/>
      <c r="D22" s="39"/>
      <c r="E22" s="41"/>
      <c r="F22" s="41" t="s">
        <v>206</v>
      </c>
      <c r="G22" s="43" t="s">
        <v>242</v>
      </c>
      <c r="H22" s="43" t="s">
        <v>243</v>
      </c>
      <c r="I22" s="43" t="s">
        <v>244</v>
      </c>
      <c r="J22" s="43" t="s">
        <v>245</v>
      </c>
      <c r="K22" s="43" t="s">
        <v>211</v>
      </c>
      <c r="L22" s="43" t="s">
        <v>212</v>
      </c>
      <c r="M22" s="43" t="s">
        <v>241</v>
      </c>
    </row>
    <row r="23" ht="31.5" spans="1:13">
      <c r="A23" s="39"/>
      <c r="B23" s="39"/>
      <c r="C23" s="40"/>
      <c r="D23" s="39"/>
      <c r="E23" s="41"/>
      <c r="F23" s="41" t="s">
        <v>213</v>
      </c>
      <c r="G23" s="43" t="s">
        <v>214</v>
      </c>
      <c r="H23" s="43" t="s">
        <v>246</v>
      </c>
      <c r="I23" s="43" t="s">
        <v>216</v>
      </c>
      <c r="J23" s="43" t="s">
        <v>217</v>
      </c>
      <c r="K23" s="43" t="s">
        <v>211</v>
      </c>
      <c r="L23" s="43" t="s">
        <v>212</v>
      </c>
      <c r="M23" s="43" t="s">
        <v>247</v>
      </c>
    </row>
    <row r="24" ht="21" spans="1:13">
      <c r="A24" s="39"/>
      <c r="B24" s="39"/>
      <c r="C24" s="40"/>
      <c r="D24" s="39"/>
      <c r="E24" s="41" t="s">
        <v>218</v>
      </c>
      <c r="F24" s="41" t="s">
        <v>219</v>
      </c>
      <c r="G24" s="43" t="s">
        <v>248</v>
      </c>
      <c r="H24" s="43" t="s">
        <v>169</v>
      </c>
      <c r="I24" s="43" t="s">
        <v>249</v>
      </c>
      <c r="J24" s="43" t="s">
        <v>250</v>
      </c>
      <c r="K24" s="43" t="s">
        <v>251</v>
      </c>
      <c r="L24" s="43" t="s">
        <v>233</v>
      </c>
      <c r="M24" s="43" t="s">
        <v>237</v>
      </c>
    </row>
    <row r="25" spans="1:13">
      <c r="A25" s="39"/>
      <c r="B25" s="39"/>
      <c r="C25" s="40"/>
      <c r="D25" s="39"/>
      <c r="E25" s="41"/>
      <c r="F25" s="41" t="s">
        <v>223</v>
      </c>
      <c r="G25" s="39" t="s">
        <v>198</v>
      </c>
      <c r="H25" s="39"/>
      <c r="I25" s="39"/>
      <c r="J25" s="39"/>
      <c r="K25" s="39"/>
      <c r="L25" s="39"/>
      <c r="M25" s="39"/>
    </row>
    <row r="26" spans="1:13">
      <c r="A26" s="39"/>
      <c r="B26" s="39"/>
      <c r="C26" s="40"/>
      <c r="D26" s="39"/>
      <c r="E26" s="41"/>
      <c r="F26" s="41" t="s">
        <v>224</v>
      </c>
      <c r="G26" s="39" t="s">
        <v>198</v>
      </c>
      <c r="H26" s="39"/>
      <c r="I26" s="39"/>
      <c r="J26" s="39"/>
      <c r="K26" s="39"/>
      <c r="L26" s="39"/>
      <c r="M26" s="39"/>
    </row>
    <row r="27" spans="1:13">
      <c r="A27" s="39"/>
      <c r="B27" s="39"/>
      <c r="C27" s="40"/>
      <c r="D27" s="39"/>
      <c r="E27" s="41"/>
      <c r="F27" s="41" t="s">
        <v>225</v>
      </c>
      <c r="G27" s="39" t="s">
        <v>198</v>
      </c>
      <c r="H27" s="39"/>
      <c r="I27" s="39"/>
      <c r="J27" s="39"/>
      <c r="K27" s="39"/>
      <c r="L27" s="39"/>
      <c r="M27" s="39"/>
    </row>
    <row r="28" ht="21" spans="1:13">
      <c r="A28" s="39"/>
      <c r="B28" s="39"/>
      <c r="C28" s="40"/>
      <c r="D28" s="39"/>
      <c r="E28" s="41" t="s">
        <v>226</v>
      </c>
      <c r="F28" s="41" t="s">
        <v>227</v>
      </c>
      <c r="G28" s="43" t="s">
        <v>252</v>
      </c>
      <c r="H28" s="43" t="s">
        <v>229</v>
      </c>
      <c r="I28" s="43" t="s">
        <v>253</v>
      </c>
      <c r="J28" s="43" t="s">
        <v>254</v>
      </c>
      <c r="K28" s="43" t="s">
        <v>232</v>
      </c>
      <c r="L28" s="43" t="s">
        <v>233</v>
      </c>
      <c r="M28" s="43" t="s">
        <v>247</v>
      </c>
    </row>
    <row r="29" ht="21" spans="1:13">
      <c r="A29" s="39">
        <v>228001</v>
      </c>
      <c r="B29" s="39" t="s">
        <v>160</v>
      </c>
      <c r="C29" s="40">
        <v>1450</v>
      </c>
      <c r="D29" s="39" t="s">
        <v>255</v>
      </c>
      <c r="E29" s="41" t="s">
        <v>189</v>
      </c>
      <c r="F29" s="41" t="s">
        <v>190</v>
      </c>
      <c r="G29" s="43" t="s">
        <v>256</v>
      </c>
      <c r="H29" s="43" t="s">
        <v>257</v>
      </c>
      <c r="I29" s="43" t="s">
        <v>258</v>
      </c>
      <c r="J29" s="43" t="s">
        <v>259</v>
      </c>
      <c r="K29" s="44" t="s">
        <v>211</v>
      </c>
      <c r="L29" s="44" t="s">
        <v>212</v>
      </c>
      <c r="M29" s="44" t="s">
        <v>237</v>
      </c>
    </row>
    <row r="30" spans="1:13">
      <c r="A30" s="39"/>
      <c r="B30" s="39"/>
      <c r="C30" s="40"/>
      <c r="D30" s="39"/>
      <c r="E30" s="41"/>
      <c r="F30" s="41" t="s">
        <v>197</v>
      </c>
      <c r="G30" s="39" t="s">
        <v>198</v>
      </c>
      <c r="H30" s="39"/>
      <c r="I30" s="39"/>
      <c r="J30" s="39"/>
      <c r="K30" s="39"/>
      <c r="L30" s="39"/>
      <c r="M30" s="39"/>
    </row>
    <row r="31" spans="1:13">
      <c r="A31" s="39"/>
      <c r="B31" s="39"/>
      <c r="C31" s="40"/>
      <c r="D31" s="39"/>
      <c r="E31" s="41"/>
      <c r="F31" s="41" t="s">
        <v>199</v>
      </c>
      <c r="G31" s="39" t="s">
        <v>198</v>
      </c>
      <c r="H31" s="39"/>
      <c r="I31" s="39"/>
      <c r="J31" s="39"/>
      <c r="K31" s="39"/>
      <c r="L31" s="39"/>
      <c r="M31" s="39"/>
    </row>
    <row r="32" ht="21" spans="1:13">
      <c r="A32" s="39"/>
      <c r="B32" s="39"/>
      <c r="C32" s="40"/>
      <c r="D32" s="39"/>
      <c r="E32" s="41" t="s">
        <v>200</v>
      </c>
      <c r="F32" s="41" t="s">
        <v>201</v>
      </c>
      <c r="G32" s="43" t="s">
        <v>260</v>
      </c>
      <c r="H32" s="43" t="s">
        <v>246</v>
      </c>
      <c r="I32" s="43" t="s">
        <v>261</v>
      </c>
      <c r="J32" s="43" t="s">
        <v>262</v>
      </c>
      <c r="K32" s="44" t="s">
        <v>232</v>
      </c>
      <c r="L32" s="44" t="s">
        <v>196</v>
      </c>
      <c r="M32" s="44" t="s">
        <v>237</v>
      </c>
    </row>
    <row r="33" ht="21" spans="1:13">
      <c r="A33" s="39"/>
      <c r="B33" s="39"/>
      <c r="C33" s="40"/>
      <c r="D33" s="39"/>
      <c r="E33" s="41"/>
      <c r="F33" s="41" t="s">
        <v>206</v>
      </c>
      <c r="G33" s="43" t="s">
        <v>263</v>
      </c>
      <c r="H33" s="43" t="s">
        <v>246</v>
      </c>
      <c r="I33" s="43" t="s">
        <v>264</v>
      </c>
      <c r="J33" s="43" t="s">
        <v>265</v>
      </c>
      <c r="K33" s="44" t="s">
        <v>232</v>
      </c>
      <c r="L33" s="44" t="s">
        <v>196</v>
      </c>
      <c r="M33" s="44" t="s">
        <v>247</v>
      </c>
    </row>
    <row r="34" ht="21" spans="1:13">
      <c r="A34" s="39"/>
      <c r="B34" s="39"/>
      <c r="C34" s="40"/>
      <c r="D34" s="39"/>
      <c r="E34" s="41"/>
      <c r="F34" s="41" t="s">
        <v>213</v>
      </c>
      <c r="G34" s="43" t="s">
        <v>266</v>
      </c>
      <c r="H34" s="43" t="s">
        <v>246</v>
      </c>
      <c r="I34" s="43" t="s">
        <v>267</v>
      </c>
      <c r="J34" s="43" t="s">
        <v>265</v>
      </c>
      <c r="K34" s="44" t="s">
        <v>232</v>
      </c>
      <c r="L34" s="44" t="s">
        <v>196</v>
      </c>
      <c r="M34" s="44" t="s">
        <v>247</v>
      </c>
    </row>
    <row r="35" ht="31.5" spans="1:13">
      <c r="A35" s="39"/>
      <c r="B35" s="39"/>
      <c r="C35" s="40"/>
      <c r="D35" s="39"/>
      <c r="E35" s="41" t="s">
        <v>218</v>
      </c>
      <c r="F35" s="41" t="s">
        <v>219</v>
      </c>
      <c r="G35" s="43" t="s">
        <v>268</v>
      </c>
      <c r="H35" s="43" t="s">
        <v>169</v>
      </c>
      <c r="I35" s="43" t="s">
        <v>269</v>
      </c>
      <c r="J35" s="43" t="s">
        <v>270</v>
      </c>
      <c r="K35" s="44" t="s">
        <v>271</v>
      </c>
      <c r="L35" s="44" t="s">
        <v>233</v>
      </c>
      <c r="M35" s="44" t="s">
        <v>237</v>
      </c>
    </row>
    <row r="36" spans="1:13">
      <c r="A36" s="39"/>
      <c r="B36" s="39"/>
      <c r="C36" s="40"/>
      <c r="D36" s="39"/>
      <c r="E36" s="41"/>
      <c r="F36" s="41" t="s">
        <v>223</v>
      </c>
      <c r="G36" s="39" t="s">
        <v>198</v>
      </c>
      <c r="H36" s="39"/>
      <c r="I36" s="39"/>
      <c r="J36" s="39"/>
      <c r="K36" s="39"/>
      <c r="L36" s="39"/>
      <c r="M36" s="39"/>
    </row>
    <row r="37" spans="1:13">
      <c r="A37" s="39"/>
      <c r="B37" s="39"/>
      <c r="C37" s="40"/>
      <c r="D37" s="39"/>
      <c r="E37" s="41"/>
      <c r="F37" s="41" t="s">
        <v>224</v>
      </c>
      <c r="G37" s="39" t="s">
        <v>198</v>
      </c>
      <c r="H37" s="39"/>
      <c r="I37" s="39"/>
      <c r="J37" s="39"/>
      <c r="K37" s="39"/>
      <c r="L37" s="39"/>
      <c r="M37" s="39"/>
    </row>
    <row r="38" spans="1:13">
      <c r="A38" s="39"/>
      <c r="B38" s="39"/>
      <c r="C38" s="40"/>
      <c r="D38" s="39"/>
      <c r="E38" s="41"/>
      <c r="F38" s="41" t="s">
        <v>225</v>
      </c>
      <c r="G38" s="39" t="s">
        <v>198</v>
      </c>
      <c r="H38" s="39"/>
      <c r="I38" s="39"/>
      <c r="J38" s="39"/>
      <c r="K38" s="39"/>
      <c r="L38" s="39"/>
      <c r="M38" s="39"/>
    </row>
    <row r="39" ht="31.5" spans="1:13">
      <c r="A39" s="39"/>
      <c r="B39" s="39"/>
      <c r="C39" s="40"/>
      <c r="D39" s="39"/>
      <c r="E39" s="41" t="s">
        <v>226</v>
      </c>
      <c r="F39" s="41" t="s">
        <v>227</v>
      </c>
      <c r="G39" s="43" t="s">
        <v>272</v>
      </c>
      <c r="H39" s="43" t="s">
        <v>273</v>
      </c>
      <c r="I39" s="43" t="s">
        <v>274</v>
      </c>
      <c r="J39" s="43" t="s">
        <v>275</v>
      </c>
      <c r="K39" s="44" t="s">
        <v>276</v>
      </c>
      <c r="L39" s="44" t="s">
        <v>196</v>
      </c>
      <c r="M39" s="44" t="s">
        <v>247</v>
      </c>
    </row>
    <row r="40" ht="21" spans="1:13">
      <c r="A40" s="39">
        <v>228001</v>
      </c>
      <c r="B40" s="39" t="s">
        <v>161</v>
      </c>
      <c r="C40" s="40">
        <v>230</v>
      </c>
      <c r="D40" s="39" t="s">
        <v>277</v>
      </c>
      <c r="E40" s="41" t="s">
        <v>189</v>
      </c>
      <c r="F40" s="41" t="s">
        <v>190</v>
      </c>
      <c r="G40" s="43" t="s">
        <v>191</v>
      </c>
      <c r="H40" s="43" t="s">
        <v>278</v>
      </c>
      <c r="I40" s="43" t="s">
        <v>193</v>
      </c>
      <c r="J40" s="43" t="s">
        <v>194</v>
      </c>
      <c r="K40" s="43" t="s">
        <v>195</v>
      </c>
      <c r="L40" s="43" t="s">
        <v>196</v>
      </c>
      <c r="M40" s="43" t="s">
        <v>237</v>
      </c>
    </row>
    <row r="41" spans="1:13">
      <c r="A41" s="39"/>
      <c r="B41" s="39"/>
      <c r="C41" s="40"/>
      <c r="D41" s="39"/>
      <c r="E41" s="41"/>
      <c r="F41" s="41" t="s">
        <v>197</v>
      </c>
      <c r="G41" s="39" t="s">
        <v>198</v>
      </c>
      <c r="H41" s="39"/>
      <c r="I41" s="39"/>
      <c r="J41" s="39"/>
      <c r="K41" s="39"/>
      <c r="L41" s="39"/>
      <c r="M41" s="39"/>
    </row>
    <row r="42" spans="1:13">
      <c r="A42" s="39"/>
      <c r="B42" s="39"/>
      <c r="C42" s="40"/>
      <c r="D42" s="39"/>
      <c r="E42" s="41"/>
      <c r="F42" s="41" t="s">
        <v>199</v>
      </c>
      <c r="G42" s="39" t="s">
        <v>198</v>
      </c>
      <c r="H42" s="39"/>
      <c r="I42" s="39"/>
      <c r="J42" s="39"/>
      <c r="K42" s="39"/>
      <c r="L42" s="39"/>
      <c r="M42" s="39"/>
    </row>
    <row r="43" ht="21" spans="1:13">
      <c r="A43" s="39"/>
      <c r="B43" s="39"/>
      <c r="C43" s="40"/>
      <c r="D43" s="39"/>
      <c r="E43" s="41" t="s">
        <v>200</v>
      </c>
      <c r="F43" s="41" t="s">
        <v>201</v>
      </c>
      <c r="G43" s="43" t="s">
        <v>279</v>
      </c>
      <c r="H43" s="43" t="s">
        <v>280</v>
      </c>
      <c r="I43" s="43" t="s">
        <v>281</v>
      </c>
      <c r="J43" s="43" t="s">
        <v>282</v>
      </c>
      <c r="K43" s="43" t="s">
        <v>283</v>
      </c>
      <c r="L43" s="43" t="s">
        <v>233</v>
      </c>
      <c r="M43" s="43" t="s">
        <v>237</v>
      </c>
    </row>
    <row r="44" ht="21" spans="1:13">
      <c r="A44" s="39"/>
      <c r="B44" s="39"/>
      <c r="C44" s="40"/>
      <c r="D44" s="39"/>
      <c r="E44" s="41"/>
      <c r="F44" s="41" t="s">
        <v>206</v>
      </c>
      <c r="G44" s="43" t="s">
        <v>284</v>
      </c>
      <c r="H44" s="43" t="s">
        <v>243</v>
      </c>
      <c r="I44" s="43" t="s">
        <v>285</v>
      </c>
      <c r="J44" s="43" t="s">
        <v>286</v>
      </c>
      <c r="K44" s="43" t="s">
        <v>211</v>
      </c>
      <c r="L44" s="43" t="s">
        <v>212</v>
      </c>
      <c r="M44" s="43" t="s">
        <v>247</v>
      </c>
    </row>
    <row r="45" ht="21" spans="1:13">
      <c r="A45" s="39"/>
      <c r="B45" s="39"/>
      <c r="C45" s="40"/>
      <c r="D45" s="39"/>
      <c r="E45" s="41"/>
      <c r="F45" s="41" t="s">
        <v>213</v>
      </c>
      <c r="G45" s="43" t="s">
        <v>287</v>
      </c>
      <c r="H45" s="43" t="s">
        <v>288</v>
      </c>
      <c r="I45" s="43" t="s">
        <v>289</v>
      </c>
      <c r="J45" s="43" t="s">
        <v>290</v>
      </c>
      <c r="K45" s="43" t="s">
        <v>211</v>
      </c>
      <c r="L45" s="43" t="s">
        <v>212</v>
      </c>
      <c r="M45" s="43" t="s">
        <v>247</v>
      </c>
    </row>
    <row r="46" spans="1:13">
      <c r="A46" s="39"/>
      <c r="B46" s="39"/>
      <c r="C46" s="40"/>
      <c r="D46" s="39"/>
      <c r="E46" s="41" t="s">
        <v>218</v>
      </c>
      <c r="F46" s="41" t="s">
        <v>219</v>
      </c>
      <c r="G46" s="39" t="s">
        <v>198</v>
      </c>
      <c r="H46" s="39"/>
      <c r="I46" s="39"/>
      <c r="J46" s="39"/>
      <c r="K46" s="39"/>
      <c r="L46" s="39"/>
      <c r="M46" s="39"/>
    </row>
    <row r="47" ht="21" spans="1:13">
      <c r="A47" s="39"/>
      <c r="B47" s="39"/>
      <c r="C47" s="40"/>
      <c r="D47" s="39"/>
      <c r="E47" s="41"/>
      <c r="F47" s="41" t="s">
        <v>223</v>
      </c>
      <c r="G47" s="43" t="s">
        <v>291</v>
      </c>
      <c r="H47" s="43" t="s">
        <v>170</v>
      </c>
      <c r="I47" s="43" t="s">
        <v>292</v>
      </c>
      <c r="J47" s="43" t="s">
        <v>293</v>
      </c>
      <c r="K47" s="43" t="s">
        <v>294</v>
      </c>
      <c r="L47" s="43" t="s">
        <v>233</v>
      </c>
      <c r="M47" s="43" t="s">
        <v>237</v>
      </c>
    </row>
    <row r="48" spans="1:13">
      <c r="A48" s="39"/>
      <c r="B48" s="39"/>
      <c r="C48" s="40"/>
      <c r="D48" s="39"/>
      <c r="E48" s="41"/>
      <c r="F48" s="41" t="s">
        <v>224</v>
      </c>
      <c r="G48" s="39" t="s">
        <v>198</v>
      </c>
      <c r="H48" s="39"/>
      <c r="I48" s="39"/>
      <c r="J48" s="39"/>
      <c r="K48" s="39"/>
      <c r="L48" s="39"/>
      <c r="M48" s="39"/>
    </row>
    <row r="49" spans="1:13">
      <c r="A49" s="39"/>
      <c r="B49" s="39"/>
      <c r="C49" s="40"/>
      <c r="D49" s="39"/>
      <c r="E49" s="41"/>
      <c r="F49" s="41" t="s">
        <v>225</v>
      </c>
      <c r="G49" s="39" t="s">
        <v>198</v>
      </c>
      <c r="H49" s="39"/>
      <c r="I49" s="39"/>
      <c r="J49" s="39"/>
      <c r="K49" s="39"/>
      <c r="L49" s="39"/>
      <c r="M49" s="39"/>
    </row>
    <row r="50" ht="21" spans="1:13">
      <c r="A50" s="39"/>
      <c r="B50" s="39"/>
      <c r="C50" s="40"/>
      <c r="D50" s="39"/>
      <c r="E50" s="41" t="s">
        <v>226</v>
      </c>
      <c r="F50" s="41" t="s">
        <v>227</v>
      </c>
      <c r="G50" s="43" t="s">
        <v>295</v>
      </c>
      <c r="H50" s="43" t="s">
        <v>229</v>
      </c>
      <c r="I50" s="43" t="s">
        <v>253</v>
      </c>
      <c r="J50" s="43" t="s">
        <v>296</v>
      </c>
      <c r="K50" s="43" t="s">
        <v>232</v>
      </c>
      <c r="L50" s="43" t="s">
        <v>233</v>
      </c>
      <c r="M50" s="43" t="s">
        <v>247</v>
      </c>
    </row>
    <row r="51" ht="42" spans="1:13">
      <c r="A51" s="39">
        <v>228001</v>
      </c>
      <c r="B51" s="39" t="s">
        <v>162</v>
      </c>
      <c r="C51" s="40">
        <v>1932.5</v>
      </c>
      <c r="D51" s="39" t="s">
        <v>297</v>
      </c>
      <c r="E51" s="41" t="s">
        <v>189</v>
      </c>
      <c r="F51" s="41" t="s">
        <v>190</v>
      </c>
      <c r="G51" s="43" t="s">
        <v>298</v>
      </c>
      <c r="H51" s="43" t="s">
        <v>192</v>
      </c>
      <c r="I51" s="43" t="s">
        <v>193</v>
      </c>
      <c r="J51" s="43" t="s">
        <v>299</v>
      </c>
      <c r="K51" s="43" t="s">
        <v>195</v>
      </c>
      <c r="L51" s="43" t="s">
        <v>196</v>
      </c>
      <c r="M51" s="48" t="s">
        <v>237</v>
      </c>
    </row>
    <row r="52" spans="1:13">
      <c r="A52" s="39"/>
      <c r="B52" s="39"/>
      <c r="C52" s="40"/>
      <c r="D52" s="39"/>
      <c r="E52" s="41"/>
      <c r="F52" s="41" t="s">
        <v>197</v>
      </c>
      <c r="G52" s="39" t="s">
        <v>198</v>
      </c>
      <c r="H52" s="39"/>
      <c r="I52" s="39"/>
      <c r="J52" s="39"/>
      <c r="K52" s="39"/>
      <c r="L52" s="39"/>
      <c r="M52" s="49"/>
    </row>
    <row r="53" spans="1:13">
      <c r="A53" s="39"/>
      <c r="B53" s="39"/>
      <c r="C53" s="40"/>
      <c r="D53" s="39"/>
      <c r="E53" s="41"/>
      <c r="F53" s="41" t="s">
        <v>199</v>
      </c>
      <c r="G53" s="39" t="s">
        <v>198</v>
      </c>
      <c r="H53" s="39"/>
      <c r="I53" s="39"/>
      <c r="J53" s="39"/>
      <c r="K53" s="39"/>
      <c r="L53" s="39"/>
      <c r="M53" s="49"/>
    </row>
    <row r="54" ht="31.5" spans="1:13">
      <c r="A54" s="39"/>
      <c r="B54" s="39"/>
      <c r="C54" s="40"/>
      <c r="D54" s="39"/>
      <c r="E54" s="41" t="s">
        <v>200</v>
      </c>
      <c r="F54" s="41" t="s">
        <v>201</v>
      </c>
      <c r="G54" s="43" t="s">
        <v>300</v>
      </c>
      <c r="H54" s="43" t="s">
        <v>170</v>
      </c>
      <c r="I54" s="43" t="s">
        <v>301</v>
      </c>
      <c r="J54" s="43" t="s">
        <v>302</v>
      </c>
      <c r="K54" s="43" t="s">
        <v>303</v>
      </c>
      <c r="L54" s="43" t="s">
        <v>233</v>
      </c>
      <c r="M54" s="48" t="s">
        <v>237</v>
      </c>
    </row>
    <row r="55" ht="21" spans="1:13">
      <c r="A55" s="39"/>
      <c r="B55" s="39"/>
      <c r="C55" s="40"/>
      <c r="D55" s="39"/>
      <c r="E55" s="41"/>
      <c r="F55" s="41" t="s">
        <v>206</v>
      </c>
      <c r="G55" s="43" t="s">
        <v>304</v>
      </c>
      <c r="H55" s="43" t="s">
        <v>246</v>
      </c>
      <c r="I55" s="43" t="s">
        <v>305</v>
      </c>
      <c r="J55" s="43" t="s">
        <v>306</v>
      </c>
      <c r="K55" s="43" t="s">
        <v>232</v>
      </c>
      <c r="L55" s="43" t="s">
        <v>196</v>
      </c>
      <c r="M55" s="48" t="s">
        <v>247</v>
      </c>
    </row>
    <row r="56" ht="21" spans="1:13">
      <c r="A56" s="39"/>
      <c r="B56" s="39"/>
      <c r="C56" s="40"/>
      <c r="D56" s="39"/>
      <c r="E56" s="41"/>
      <c r="F56" s="41" t="s">
        <v>213</v>
      </c>
      <c r="G56" s="43" t="s">
        <v>307</v>
      </c>
      <c r="H56" s="43" t="s">
        <v>246</v>
      </c>
      <c r="I56" s="43" t="s">
        <v>308</v>
      </c>
      <c r="J56" s="43" t="s">
        <v>309</v>
      </c>
      <c r="K56" s="43" t="s">
        <v>232</v>
      </c>
      <c r="L56" s="43" t="s">
        <v>196</v>
      </c>
      <c r="M56" s="48" t="s">
        <v>247</v>
      </c>
    </row>
    <row r="57" ht="31.5" spans="1:13">
      <c r="A57" s="39"/>
      <c r="B57" s="39"/>
      <c r="C57" s="40"/>
      <c r="D57" s="39"/>
      <c r="E57" s="41" t="s">
        <v>218</v>
      </c>
      <c r="F57" s="41" t="s">
        <v>219</v>
      </c>
      <c r="G57" s="43" t="s">
        <v>310</v>
      </c>
      <c r="H57" s="43" t="s">
        <v>311</v>
      </c>
      <c r="I57" s="43" t="s">
        <v>312</v>
      </c>
      <c r="J57" s="43" t="s">
        <v>313</v>
      </c>
      <c r="K57" s="43" t="s">
        <v>314</v>
      </c>
      <c r="L57" s="43" t="s">
        <v>233</v>
      </c>
      <c r="M57" s="48" t="s">
        <v>237</v>
      </c>
    </row>
    <row r="58" spans="1:13">
      <c r="A58" s="39"/>
      <c r="B58" s="39"/>
      <c r="C58" s="40"/>
      <c r="D58" s="39"/>
      <c r="E58" s="41"/>
      <c r="F58" s="41" t="s">
        <v>223</v>
      </c>
      <c r="G58" s="39" t="s">
        <v>198</v>
      </c>
      <c r="H58" s="39"/>
      <c r="I58" s="39"/>
      <c r="J58" s="39"/>
      <c r="K58" s="39"/>
      <c r="L58" s="39"/>
      <c r="M58" s="49"/>
    </row>
    <row r="59" spans="1:13">
      <c r="A59" s="39"/>
      <c r="B59" s="39"/>
      <c r="C59" s="40"/>
      <c r="D59" s="39"/>
      <c r="E59" s="41"/>
      <c r="F59" s="41" t="s">
        <v>224</v>
      </c>
      <c r="G59" s="39" t="s">
        <v>198</v>
      </c>
      <c r="H59" s="39"/>
      <c r="I59" s="39"/>
      <c r="J59" s="39"/>
      <c r="K59" s="39"/>
      <c r="L59" s="39"/>
      <c r="M59" s="49"/>
    </row>
    <row r="60" spans="1:13">
      <c r="A60" s="39"/>
      <c r="B60" s="39"/>
      <c r="C60" s="40"/>
      <c r="D60" s="39"/>
      <c r="E60" s="41"/>
      <c r="F60" s="41" t="s">
        <v>225</v>
      </c>
      <c r="G60" s="39" t="s">
        <v>198</v>
      </c>
      <c r="H60" s="39"/>
      <c r="I60" s="39"/>
      <c r="J60" s="39"/>
      <c r="K60" s="39"/>
      <c r="L60" s="39"/>
      <c r="M60" s="49"/>
    </row>
    <row r="61" ht="21" spans="1:13">
      <c r="A61" s="39"/>
      <c r="B61" s="39"/>
      <c r="C61" s="40"/>
      <c r="D61" s="39"/>
      <c r="E61" s="41" t="s">
        <v>226</v>
      </c>
      <c r="F61" s="41" t="s">
        <v>227</v>
      </c>
      <c r="G61" s="43" t="s">
        <v>315</v>
      </c>
      <c r="H61" s="43" t="s">
        <v>229</v>
      </c>
      <c r="I61" s="43" t="s">
        <v>230</v>
      </c>
      <c r="J61" s="43" t="s">
        <v>316</v>
      </c>
      <c r="K61" s="43" t="s">
        <v>232</v>
      </c>
      <c r="L61" s="43" t="s">
        <v>233</v>
      </c>
      <c r="M61" s="48" t="s">
        <v>247</v>
      </c>
    </row>
  </sheetData>
  <mergeCells count="43">
    <mergeCell ref="A2:M2"/>
    <mergeCell ref="A3:M3"/>
    <mergeCell ref="L4:M4"/>
    <mergeCell ref="E5:M5"/>
    <mergeCell ref="A5:A6"/>
    <mergeCell ref="A7:A17"/>
    <mergeCell ref="A18:A28"/>
    <mergeCell ref="A29:A39"/>
    <mergeCell ref="A40:A50"/>
    <mergeCell ref="A51:A61"/>
    <mergeCell ref="B5:B6"/>
    <mergeCell ref="B7:B17"/>
    <mergeCell ref="B18:B28"/>
    <mergeCell ref="B29:B39"/>
    <mergeCell ref="B40:B50"/>
    <mergeCell ref="B51:B61"/>
    <mergeCell ref="C5:C6"/>
    <mergeCell ref="C7:C17"/>
    <mergeCell ref="C18:C28"/>
    <mergeCell ref="C29:C39"/>
    <mergeCell ref="C40:C50"/>
    <mergeCell ref="C51:C61"/>
    <mergeCell ref="D5:D6"/>
    <mergeCell ref="D7:D17"/>
    <mergeCell ref="D18:D28"/>
    <mergeCell ref="D29:D39"/>
    <mergeCell ref="D40:D50"/>
    <mergeCell ref="D51:D61"/>
    <mergeCell ref="E7:E9"/>
    <mergeCell ref="E10:E12"/>
    <mergeCell ref="E13:E16"/>
    <mergeCell ref="E18:E20"/>
    <mergeCell ref="E21:E23"/>
    <mergeCell ref="E24:E27"/>
    <mergeCell ref="E29:E31"/>
    <mergeCell ref="E32:E34"/>
    <mergeCell ref="E35:E38"/>
    <mergeCell ref="E40:E42"/>
    <mergeCell ref="E43:E45"/>
    <mergeCell ref="E46:E49"/>
    <mergeCell ref="E51:E53"/>
    <mergeCell ref="E54:E56"/>
    <mergeCell ref="E57:E60"/>
  </mergeCells>
  <pageMargins left="0.75" right="0.75" top="1" bottom="1" header="0.511805555555556" footer="0.511805555555556"/>
  <pageSetup paperSize="9" scale="71" fitToHeight="0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26"/>
  <sheetViews>
    <sheetView tabSelected="1" topLeftCell="A13" workbookViewId="0">
      <selection activeCell="H8" sqref="H8:I26"/>
    </sheetView>
  </sheetViews>
  <sheetFormatPr defaultColWidth="6.75" defaultRowHeight="12"/>
  <cols>
    <col min="1" max="1" width="7.38333333333333" style="2" customWidth="1"/>
    <col min="2" max="2" width="6.375" style="2" customWidth="1"/>
    <col min="3" max="3" width="8.25" style="2" customWidth="1"/>
    <col min="4" max="4" width="8.13333333333333" style="2" customWidth="1"/>
    <col min="5" max="6" width="8.125" style="2" customWidth="1"/>
    <col min="7" max="7" width="3.88333333333333" style="2" customWidth="1"/>
    <col min="8" max="8" width="6.25" style="2" customWidth="1"/>
    <col min="9" max="9" width="6.5" style="3" customWidth="1"/>
    <col min="10" max="11" width="21" style="2" customWidth="1"/>
    <col min="12" max="12" width="35.75" style="2" customWidth="1"/>
    <col min="13" max="13" width="15.75" style="2" customWidth="1"/>
    <col min="14" max="14" width="28.75" style="4" customWidth="1"/>
    <col min="15" max="15" width="9.75" style="2" customWidth="1"/>
    <col min="16" max="34" width="9" style="2" customWidth="1"/>
    <col min="35" max="16384" width="7" style="2"/>
  </cols>
  <sheetData>
    <row r="1" ht="20" customHeight="1" spans="1:20">
      <c r="A1" s="2" t="s">
        <v>317</v>
      </c>
    </row>
    <row r="2" s="1" customFormat="1" ht="42.25" customHeight="1" spans="1:20">
      <c r="A2" s="5" t="s">
        <v>318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</row>
    <row r="3" s="1" customFormat="1" ht="23.25" customHeight="1" spans="1:20">
      <c r="A3" s="6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7"/>
      <c r="O3" s="6"/>
      <c r="P3" s="6"/>
      <c r="Q3" s="6"/>
      <c r="R3" s="6"/>
      <c r="S3" s="6"/>
      <c r="T3" s="6"/>
    </row>
    <row r="4" s="1" customFormat="1" ht="16.35" customHeight="1" spans="1:20">
      <c r="A4" s="8"/>
      <c r="B4" s="8"/>
      <c r="C4" s="8"/>
      <c r="D4" s="8"/>
      <c r="E4" s="8"/>
      <c r="F4" s="8"/>
      <c r="G4" s="8"/>
      <c r="H4" s="8"/>
      <c r="I4" s="8"/>
      <c r="J4" s="8"/>
      <c r="K4" s="8"/>
      <c r="N4" s="9"/>
      <c r="R4" s="10" t="s">
        <v>165</v>
      </c>
      <c r="S4" s="10"/>
      <c r="T4" s="10"/>
    </row>
    <row r="5" s="1" customFormat="1" ht="18.1" customHeight="1" spans="1:20">
      <c r="A5" s="11" t="s">
        <v>128</v>
      </c>
      <c r="B5" s="11" t="s">
        <v>129</v>
      </c>
      <c r="C5" s="11" t="s">
        <v>319</v>
      </c>
      <c r="D5" s="11"/>
      <c r="E5" s="11"/>
      <c r="F5" s="11"/>
      <c r="G5" s="11"/>
      <c r="H5" s="11"/>
      <c r="I5" s="11"/>
      <c r="J5" s="12" t="s">
        <v>320</v>
      </c>
      <c r="K5" s="11" t="s">
        <v>321</v>
      </c>
      <c r="L5" s="13" t="s">
        <v>322</v>
      </c>
      <c r="M5" s="13"/>
      <c r="N5" s="13"/>
      <c r="O5" s="13"/>
      <c r="P5" s="13"/>
      <c r="Q5" s="13"/>
      <c r="R5" s="13"/>
      <c r="S5" s="13"/>
      <c r="T5" s="13"/>
    </row>
    <row r="6" s="1" customFormat="1" ht="18.95" customHeight="1" spans="1:20">
      <c r="A6" s="11"/>
      <c r="B6" s="11"/>
      <c r="C6" s="11" t="s">
        <v>323</v>
      </c>
      <c r="D6" s="11" t="s">
        <v>324</v>
      </c>
      <c r="E6" s="11"/>
      <c r="F6" s="11"/>
      <c r="G6" s="11"/>
      <c r="H6" s="11" t="s">
        <v>325</v>
      </c>
      <c r="I6" s="11"/>
      <c r="J6" s="14"/>
      <c r="K6" s="11"/>
      <c r="L6" s="13"/>
      <c r="M6" s="13"/>
      <c r="N6" s="13"/>
      <c r="O6" s="13"/>
      <c r="P6" s="13"/>
      <c r="Q6" s="13"/>
      <c r="R6" s="13"/>
      <c r="S6" s="13"/>
      <c r="T6" s="13"/>
    </row>
    <row r="7" s="1" customFormat="1" ht="31.05" customHeight="1" spans="1:20">
      <c r="A7" s="11"/>
      <c r="B7" s="11"/>
      <c r="C7" s="11"/>
      <c r="D7" s="11" t="s">
        <v>150</v>
      </c>
      <c r="E7" s="11" t="s">
        <v>326</v>
      </c>
      <c r="F7" s="11" t="s">
        <v>327</v>
      </c>
      <c r="G7" s="11" t="s">
        <v>328</v>
      </c>
      <c r="H7" s="11" t="s">
        <v>78</v>
      </c>
      <c r="I7" s="11" t="s">
        <v>79</v>
      </c>
      <c r="J7" s="15"/>
      <c r="K7" s="11"/>
      <c r="L7" s="11" t="s">
        <v>179</v>
      </c>
      <c r="M7" s="11" t="s">
        <v>180</v>
      </c>
      <c r="N7" s="11" t="s">
        <v>181</v>
      </c>
      <c r="O7" s="11" t="s">
        <v>186</v>
      </c>
      <c r="P7" s="11" t="s">
        <v>182</v>
      </c>
      <c r="Q7" s="11" t="s">
        <v>329</v>
      </c>
      <c r="R7" s="11" t="s">
        <v>330</v>
      </c>
      <c r="S7" s="11" t="s">
        <v>331</v>
      </c>
      <c r="T7" s="11" t="s">
        <v>187</v>
      </c>
    </row>
    <row r="8" s="2" customFormat="1" ht="33" customHeight="1" spans="1:20">
      <c r="A8" s="16">
        <v>228001</v>
      </c>
      <c r="B8" s="16" t="s">
        <v>158</v>
      </c>
      <c r="C8" s="16">
        <v>11700.86</v>
      </c>
      <c r="D8" s="16">
        <v>4418.36</v>
      </c>
      <c r="E8" s="16"/>
      <c r="F8" s="16">
        <v>7282.5</v>
      </c>
      <c r="G8" s="16"/>
      <c r="H8" s="16">
        <v>6063.36</v>
      </c>
      <c r="I8" s="16">
        <v>5637.5</v>
      </c>
      <c r="J8" s="17" t="s">
        <v>332</v>
      </c>
      <c r="K8" s="16" t="s">
        <v>333</v>
      </c>
      <c r="L8" s="18" t="s">
        <v>189</v>
      </c>
      <c r="M8" s="19" t="s">
        <v>190</v>
      </c>
      <c r="N8" s="19" t="s">
        <v>334</v>
      </c>
      <c r="O8" s="20" t="s">
        <v>335</v>
      </c>
      <c r="P8" s="19">
        <v>11543.36</v>
      </c>
      <c r="Q8" s="21" t="s">
        <v>195</v>
      </c>
      <c r="R8" s="22" t="s">
        <v>336</v>
      </c>
      <c r="S8" s="21" t="s">
        <v>337</v>
      </c>
      <c r="T8" s="19">
        <v>20</v>
      </c>
    </row>
    <row r="9" s="2" customFormat="1" ht="33" customHeight="1" spans="1:20">
      <c r="A9" s="23"/>
      <c r="B9" s="23"/>
      <c r="C9" s="23"/>
      <c r="D9" s="23"/>
      <c r="E9" s="23"/>
      <c r="F9" s="23"/>
      <c r="G9" s="23"/>
      <c r="H9" s="23"/>
      <c r="I9" s="23"/>
      <c r="J9" s="24"/>
      <c r="K9" s="23"/>
      <c r="L9" s="25"/>
      <c r="M9" s="19" t="s">
        <v>197</v>
      </c>
      <c r="N9" s="19" t="s">
        <v>198</v>
      </c>
      <c r="O9" s="21"/>
      <c r="P9" s="19"/>
      <c r="Q9" s="21"/>
      <c r="R9" s="21"/>
      <c r="S9" s="21"/>
      <c r="T9" s="19"/>
    </row>
    <row r="10" ht="33" customHeight="1" spans="1:20">
      <c r="A10" s="23"/>
      <c r="B10" s="23"/>
      <c r="C10" s="23"/>
      <c r="D10" s="23"/>
      <c r="E10" s="23"/>
      <c r="F10" s="23"/>
      <c r="G10" s="23"/>
      <c r="H10" s="23"/>
      <c r="I10" s="23"/>
      <c r="J10" s="24"/>
      <c r="K10" s="23"/>
      <c r="L10" s="25"/>
      <c r="M10" s="19" t="s">
        <v>199</v>
      </c>
      <c r="N10" s="19" t="s">
        <v>198</v>
      </c>
      <c r="O10" s="21"/>
      <c r="P10" s="19"/>
      <c r="Q10" s="21"/>
      <c r="R10" s="21"/>
      <c r="S10" s="21"/>
      <c r="T10" s="19"/>
    </row>
    <row r="11" ht="33" customHeight="1" spans="1:20">
      <c r="A11" s="23"/>
      <c r="B11" s="23"/>
      <c r="C11" s="23"/>
      <c r="D11" s="23"/>
      <c r="E11" s="23"/>
      <c r="F11" s="23"/>
      <c r="G11" s="23"/>
      <c r="H11" s="23"/>
      <c r="I11" s="23"/>
      <c r="J11" s="24"/>
      <c r="K11" s="23"/>
      <c r="L11" s="25" t="s">
        <v>200</v>
      </c>
      <c r="M11" s="26" t="s">
        <v>201</v>
      </c>
      <c r="N11" s="27" t="s">
        <v>338</v>
      </c>
      <c r="O11" s="28" t="s">
        <v>233</v>
      </c>
      <c r="P11" s="29">
        <v>3000</v>
      </c>
      <c r="Q11" s="29" t="s">
        <v>283</v>
      </c>
      <c r="R11" s="29" t="s">
        <v>339</v>
      </c>
      <c r="S11" s="30" t="s">
        <v>340</v>
      </c>
      <c r="T11" s="19">
        <v>4</v>
      </c>
    </row>
    <row r="12" ht="33" customHeight="1" spans="1:20">
      <c r="A12" s="23"/>
      <c r="B12" s="23"/>
      <c r="C12" s="23"/>
      <c r="D12" s="23"/>
      <c r="E12" s="23"/>
      <c r="F12" s="23"/>
      <c r="G12" s="23"/>
      <c r="H12" s="23"/>
      <c r="I12" s="23"/>
      <c r="J12" s="24"/>
      <c r="K12" s="23"/>
      <c r="L12" s="25"/>
      <c r="M12" s="31"/>
      <c r="N12" s="27" t="s">
        <v>341</v>
      </c>
      <c r="O12" s="28" t="s">
        <v>233</v>
      </c>
      <c r="P12" s="29">
        <v>50</v>
      </c>
      <c r="Q12" s="29" t="s">
        <v>195</v>
      </c>
      <c r="R12" s="29" t="s">
        <v>339</v>
      </c>
      <c r="S12" s="30" t="s">
        <v>342</v>
      </c>
      <c r="T12" s="19">
        <v>4</v>
      </c>
    </row>
    <row r="13" ht="33" customHeight="1" spans="1:20">
      <c r="A13" s="23"/>
      <c r="B13" s="23"/>
      <c r="C13" s="23"/>
      <c r="D13" s="23"/>
      <c r="E13" s="23"/>
      <c r="F13" s="23"/>
      <c r="G13" s="23"/>
      <c r="H13" s="23"/>
      <c r="I13" s="23"/>
      <c r="J13" s="24"/>
      <c r="K13" s="23"/>
      <c r="L13" s="25"/>
      <c r="M13" s="31"/>
      <c r="N13" s="27" t="s">
        <v>343</v>
      </c>
      <c r="O13" s="28" t="s">
        <v>233</v>
      </c>
      <c r="P13" s="29">
        <v>50</v>
      </c>
      <c r="Q13" s="29" t="s">
        <v>283</v>
      </c>
      <c r="R13" s="29" t="s">
        <v>339</v>
      </c>
      <c r="S13" s="30" t="s">
        <v>344</v>
      </c>
      <c r="T13" s="19">
        <v>4</v>
      </c>
    </row>
    <row r="14" ht="33" customHeight="1" spans="1:20">
      <c r="A14" s="23"/>
      <c r="B14" s="23"/>
      <c r="C14" s="23"/>
      <c r="D14" s="23"/>
      <c r="E14" s="23"/>
      <c r="F14" s="23"/>
      <c r="G14" s="23"/>
      <c r="H14" s="23"/>
      <c r="I14" s="23"/>
      <c r="J14" s="24"/>
      <c r="K14" s="23"/>
      <c r="L14" s="25"/>
      <c r="M14" s="31"/>
      <c r="N14" s="27" t="s">
        <v>345</v>
      </c>
      <c r="O14" s="28" t="s">
        <v>233</v>
      </c>
      <c r="P14" s="29">
        <v>2</v>
      </c>
      <c r="Q14" s="29" t="s">
        <v>276</v>
      </c>
      <c r="R14" s="29" t="s">
        <v>339</v>
      </c>
      <c r="S14" s="30" t="s">
        <v>346</v>
      </c>
      <c r="T14" s="19">
        <v>4</v>
      </c>
    </row>
    <row r="15" ht="33" customHeight="1" spans="1:20">
      <c r="A15" s="23"/>
      <c r="B15" s="23"/>
      <c r="C15" s="23"/>
      <c r="D15" s="23"/>
      <c r="E15" s="23"/>
      <c r="F15" s="23"/>
      <c r="G15" s="23"/>
      <c r="H15" s="23"/>
      <c r="I15" s="23"/>
      <c r="J15" s="24"/>
      <c r="K15" s="23"/>
      <c r="L15" s="25"/>
      <c r="M15" s="31"/>
      <c r="N15" s="32" t="s">
        <v>347</v>
      </c>
      <c r="O15" s="33" t="s">
        <v>233</v>
      </c>
      <c r="P15" s="29">
        <v>5</v>
      </c>
      <c r="Q15" s="29" t="s">
        <v>205</v>
      </c>
      <c r="R15" s="29" t="s">
        <v>339</v>
      </c>
      <c r="S15" s="30" t="s">
        <v>348</v>
      </c>
      <c r="T15" s="19">
        <v>4</v>
      </c>
    </row>
    <row r="16" ht="72" spans="1:20">
      <c r="A16" s="23"/>
      <c r="B16" s="23"/>
      <c r="C16" s="23"/>
      <c r="D16" s="23"/>
      <c r="E16" s="23"/>
      <c r="F16" s="23"/>
      <c r="G16" s="23"/>
      <c r="H16" s="23"/>
      <c r="I16" s="23"/>
      <c r="J16" s="24"/>
      <c r="K16" s="23"/>
      <c r="L16" s="25"/>
      <c r="M16" s="34" t="s">
        <v>206</v>
      </c>
      <c r="N16" s="27" t="s">
        <v>349</v>
      </c>
      <c r="O16" s="28" t="s">
        <v>233</v>
      </c>
      <c r="P16" s="29">
        <v>90</v>
      </c>
      <c r="Q16" s="29" t="s">
        <v>232</v>
      </c>
      <c r="R16" s="29" t="s">
        <v>350</v>
      </c>
      <c r="S16" s="30" t="s">
        <v>351</v>
      </c>
      <c r="T16" s="19">
        <v>4</v>
      </c>
    </row>
    <row r="17" ht="72" spans="1:20">
      <c r="A17" s="23"/>
      <c r="B17" s="23"/>
      <c r="C17" s="23"/>
      <c r="D17" s="23"/>
      <c r="E17" s="23"/>
      <c r="F17" s="23"/>
      <c r="G17" s="23"/>
      <c r="H17" s="23"/>
      <c r="I17" s="23"/>
      <c r="J17" s="24"/>
      <c r="K17" s="23"/>
      <c r="L17" s="25"/>
      <c r="M17" s="34"/>
      <c r="N17" s="35" t="s">
        <v>352</v>
      </c>
      <c r="O17" s="29" t="s">
        <v>196</v>
      </c>
      <c r="P17" s="29">
        <v>100</v>
      </c>
      <c r="Q17" s="29" t="s">
        <v>232</v>
      </c>
      <c r="R17" s="29" t="s">
        <v>350</v>
      </c>
      <c r="S17" s="30" t="s">
        <v>353</v>
      </c>
      <c r="T17" s="19">
        <v>4</v>
      </c>
    </row>
    <row r="18" ht="72" spans="1:20">
      <c r="A18" s="23"/>
      <c r="B18" s="23"/>
      <c r="C18" s="23"/>
      <c r="D18" s="23"/>
      <c r="E18" s="23"/>
      <c r="F18" s="23"/>
      <c r="G18" s="23"/>
      <c r="H18" s="23"/>
      <c r="I18" s="23"/>
      <c r="J18" s="24"/>
      <c r="K18" s="23"/>
      <c r="L18" s="25"/>
      <c r="M18" s="34"/>
      <c r="N18" s="28" t="s">
        <v>354</v>
      </c>
      <c r="O18" s="28" t="s">
        <v>233</v>
      </c>
      <c r="P18" s="29">
        <v>90</v>
      </c>
      <c r="Q18" s="29" t="s">
        <v>232</v>
      </c>
      <c r="R18" s="29" t="s">
        <v>350</v>
      </c>
      <c r="S18" s="30" t="s">
        <v>351</v>
      </c>
      <c r="T18" s="19">
        <v>4</v>
      </c>
    </row>
    <row r="19" ht="72" spans="1:20">
      <c r="A19" s="23"/>
      <c r="B19" s="23"/>
      <c r="C19" s="23"/>
      <c r="D19" s="23"/>
      <c r="E19" s="23"/>
      <c r="F19" s="23"/>
      <c r="G19" s="23"/>
      <c r="H19" s="23"/>
      <c r="I19" s="23"/>
      <c r="J19" s="24"/>
      <c r="K19" s="23"/>
      <c r="L19" s="25"/>
      <c r="M19" s="34"/>
      <c r="N19" s="36" t="s">
        <v>355</v>
      </c>
      <c r="O19" s="28" t="s">
        <v>233</v>
      </c>
      <c r="P19" s="19">
        <v>80</v>
      </c>
      <c r="Q19" s="29" t="s">
        <v>232</v>
      </c>
      <c r="R19" s="29" t="s">
        <v>350</v>
      </c>
      <c r="S19" s="30" t="s">
        <v>356</v>
      </c>
      <c r="T19" s="19">
        <v>4</v>
      </c>
    </row>
    <row r="20" ht="45" spans="1:20">
      <c r="A20" s="23"/>
      <c r="B20" s="23"/>
      <c r="C20" s="23"/>
      <c r="D20" s="23"/>
      <c r="E20" s="23"/>
      <c r="F20" s="23"/>
      <c r="G20" s="23"/>
      <c r="H20" s="23"/>
      <c r="I20" s="23"/>
      <c r="J20" s="24"/>
      <c r="K20" s="23"/>
      <c r="L20" s="25"/>
      <c r="M20" s="37"/>
      <c r="N20" s="36" t="s">
        <v>357</v>
      </c>
      <c r="O20" s="28" t="s">
        <v>233</v>
      </c>
      <c r="P20" s="19">
        <v>2</v>
      </c>
      <c r="Q20" s="29" t="s">
        <v>205</v>
      </c>
      <c r="R20" s="29" t="s">
        <v>350</v>
      </c>
      <c r="S20" s="21" t="s">
        <v>358</v>
      </c>
      <c r="T20" s="19">
        <v>4</v>
      </c>
    </row>
    <row r="21" ht="96" spans="1:20">
      <c r="A21" s="23"/>
      <c r="B21" s="23"/>
      <c r="C21" s="23"/>
      <c r="D21" s="23"/>
      <c r="E21" s="23"/>
      <c r="F21" s="23"/>
      <c r="G21" s="23"/>
      <c r="H21" s="23"/>
      <c r="I21" s="23"/>
      <c r="J21" s="24"/>
      <c r="K21" s="23"/>
      <c r="L21" s="25"/>
      <c r="M21" s="19" t="s">
        <v>213</v>
      </c>
      <c r="N21" s="28" t="s">
        <v>359</v>
      </c>
      <c r="O21" s="29" t="s">
        <v>212</v>
      </c>
      <c r="P21" s="29" t="s">
        <v>360</v>
      </c>
      <c r="Q21" s="29" t="s">
        <v>361</v>
      </c>
      <c r="R21" s="29" t="s">
        <v>362</v>
      </c>
      <c r="S21" s="30" t="s">
        <v>363</v>
      </c>
      <c r="T21" s="29">
        <v>5</v>
      </c>
    </row>
    <row r="22" ht="84" spans="1:20">
      <c r="A22" s="23"/>
      <c r="B22" s="23"/>
      <c r="C22" s="23"/>
      <c r="D22" s="23"/>
      <c r="E22" s="23"/>
      <c r="F22" s="23"/>
      <c r="G22" s="23"/>
      <c r="H22" s="23"/>
      <c r="I22" s="23"/>
      <c r="J22" s="24"/>
      <c r="K22" s="23"/>
      <c r="L22" s="25" t="s">
        <v>218</v>
      </c>
      <c r="M22" s="19" t="s">
        <v>219</v>
      </c>
      <c r="N22" s="29" t="s">
        <v>364</v>
      </c>
      <c r="O22" s="28" t="s">
        <v>233</v>
      </c>
      <c r="P22" s="29">
        <v>300</v>
      </c>
      <c r="Q22" s="29" t="s">
        <v>195</v>
      </c>
      <c r="R22" s="29" t="s">
        <v>365</v>
      </c>
      <c r="S22" s="30" t="s">
        <v>366</v>
      </c>
      <c r="T22" s="29">
        <v>5</v>
      </c>
    </row>
    <row r="23" ht="72" spans="1:20">
      <c r="A23" s="23"/>
      <c r="B23" s="23"/>
      <c r="C23" s="23"/>
      <c r="D23" s="23"/>
      <c r="E23" s="23"/>
      <c r="F23" s="23"/>
      <c r="G23" s="23"/>
      <c r="H23" s="23"/>
      <c r="I23" s="23"/>
      <c r="J23" s="24"/>
      <c r="K23" s="23"/>
      <c r="L23" s="25"/>
      <c r="M23" s="26" t="s">
        <v>223</v>
      </c>
      <c r="N23" s="29" t="s">
        <v>367</v>
      </c>
      <c r="O23" s="29" t="s">
        <v>212</v>
      </c>
      <c r="P23" s="29" t="s">
        <v>368</v>
      </c>
      <c r="Q23" s="29" t="s">
        <v>369</v>
      </c>
      <c r="R23" s="29" t="s">
        <v>370</v>
      </c>
      <c r="S23" s="29" t="s">
        <v>371</v>
      </c>
      <c r="T23" s="29">
        <v>5</v>
      </c>
    </row>
    <row r="24" ht="24" customHeight="1" spans="1:20">
      <c r="A24" s="23"/>
      <c r="B24" s="23"/>
      <c r="C24" s="23"/>
      <c r="D24" s="23"/>
      <c r="E24" s="23"/>
      <c r="F24" s="23"/>
      <c r="G24" s="23"/>
      <c r="H24" s="23"/>
      <c r="I24" s="23"/>
      <c r="J24" s="24"/>
      <c r="K24" s="23"/>
      <c r="L24" s="25"/>
      <c r="M24" s="19" t="s">
        <v>224</v>
      </c>
      <c r="N24" s="29" t="s">
        <v>198</v>
      </c>
      <c r="O24" s="29"/>
      <c r="P24" s="29"/>
      <c r="Q24" s="29"/>
      <c r="R24" s="29"/>
      <c r="S24" s="29"/>
      <c r="T24" s="29"/>
    </row>
    <row r="25" ht="72" spans="1:20">
      <c r="A25" s="23"/>
      <c r="B25" s="23"/>
      <c r="C25" s="23"/>
      <c r="D25" s="23"/>
      <c r="E25" s="23"/>
      <c r="F25" s="23"/>
      <c r="G25" s="23"/>
      <c r="H25" s="23"/>
      <c r="I25" s="23"/>
      <c r="J25" s="24"/>
      <c r="K25" s="23"/>
      <c r="L25" s="25"/>
      <c r="M25" s="19" t="s">
        <v>225</v>
      </c>
      <c r="N25" s="29" t="s">
        <v>372</v>
      </c>
      <c r="O25" s="29" t="s">
        <v>212</v>
      </c>
      <c r="P25" s="29" t="s">
        <v>368</v>
      </c>
      <c r="Q25" s="29" t="s">
        <v>369</v>
      </c>
      <c r="R25" s="29" t="s">
        <v>373</v>
      </c>
      <c r="S25" s="29" t="s">
        <v>374</v>
      </c>
      <c r="T25" s="29">
        <v>5</v>
      </c>
    </row>
    <row r="26" ht="72" spans="1:20">
      <c r="A26" s="23"/>
      <c r="B26" s="23"/>
      <c r="C26" s="23"/>
      <c r="D26" s="23"/>
      <c r="E26" s="23"/>
      <c r="F26" s="23"/>
      <c r="G26" s="23"/>
      <c r="H26" s="23"/>
      <c r="I26" s="23"/>
      <c r="J26" s="24"/>
      <c r="K26" s="23"/>
      <c r="L26" s="25" t="s">
        <v>226</v>
      </c>
      <c r="M26" s="19" t="s">
        <v>227</v>
      </c>
      <c r="N26" s="29" t="s">
        <v>375</v>
      </c>
      <c r="O26" s="29" t="s">
        <v>233</v>
      </c>
      <c r="P26" s="29">
        <v>90</v>
      </c>
      <c r="Q26" s="29" t="s">
        <v>232</v>
      </c>
      <c r="R26" s="29" t="s">
        <v>376</v>
      </c>
      <c r="S26" s="29" t="s">
        <v>377</v>
      </c>
      <c r="T26" s="29">
        <v>10</v>
      </c>
    </row>
  </sheetData>
  <mergeCells count="28">
    <mergeCell ref="A2:T2"/>
    <mergeCell ref="A3:T3"/>
    <mergeCell ref="R4:T4"/>
    <mergeCell ref="C5:I5"/>
    <mergeCell ref="D6:G6"/>
    <mergeCell ref="H6:I6"/>
    <mergeCell ref="A5:A7"/>
    <mergeCell ref="A8:A26"/>
    <mergeCell ref="B5:B7"/>
    <mergeCell ref="B8:B26"/>
    <mergeCell ref="C6:C7"/>
    <mergeCell ref="C8:C26"/>
    <mergeCell ref="D8:D26"/>
    <mergeCell ref="E8:E26"/>
    <mergeCell ref="F8:F26"/>
    <mergeCell ref="G8:G26"/>
    <mergeCell ref="H8:H26"/>
    <mergeCell ref="I8:I26"/>
    <mergeCell ref="J5:J7"/>
    <mergeCell ref="J8:J26"/>
    <mergeCell ref="K5:K7"/>
    <mergeCell ref="K8:K26"/>
    <mergeCell ref="L8:L10"/>
    <mergeCell ref="L11:L21"/>
    <mergeCell ref="L22:L25"/>
    <mergeCell ref="M11:M15"/>
    <mergeCell ref="M16:M20"/>
    <mergeCell ref="L5:T6"/>
  </mergeCells>
  <pageMargins left="0.75" right="0.75" top="1" bottom="1" header="0.5" footer="0.5"/>
  <pageSetup paperSize="9" scale="42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8"/>
  <sheetViews>
    <sheetView workbookViewId="0">
      <selection activeCell="C9" sqref="C9"/>
    </sheetView>
  </sheetViews>
  <sheetFormatPr defaultColWidth="10" defaultRowHeight="13.5" outlineLevelRow="7"/>
  <cols>
    <col min="1" max="1" width="6.88333333333333" customWidth="1"/>
    <col min="2" max="2" width="16.8833333333333" customWidth="1"/>
    <col min="3" max="3" width="10.3833333333333" customWidth="1"/>
    <col min="4" max="5" width="9.76666666666667" customWidth="1"/>
    <col min="6" max="6" width="9.13333333333333" customWidth="1"/>
    <col min="7" max="7" width="4.13333333333333" customWidth="1"/>
    <col min="8" max="8" width="6" customWidth="1"/>
    <col min="9" max="11" width="7.13333333333333" customWidth="1"/>
    <col min="12" max="12" width="5.88333333333333" customWidth="1"/>
    <col min="13" max="13" width="6.88333333333333" customWidth="1"/>
    <col min="14" max="14" width="9.25" customWidth="1"/>
    <col min="15" max="15" width="8.38333333333333" customWidth="1"/>
    <col min="16" max="16" width="7.75" customWidth="1"/>
    <col min="17" max="17" width="11" customWidth="1"/>
    <col min="18" max="20" width="9.76666666666667" customWidth="1"/>
  </cols>
  <sheetData>
    <row r="1" ht="22.8" customHeight="1" spans="1:17">
      <c r="A1" s="71" t="s">
        <v>55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</row>
    <row r="2" ht="35.85" customHeight="1" spans="1:17">
      <c r="A2" s="72" t="s">
        <v>56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</row>
    <row r="3" ht="31.05" customHeight="1" spans="1:17">
      <c r="A3" s="73" t="s">
        <v>2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</row>
    <row r="4" ht="17.25" customHeight="1" spans="1:17">
      <c r="A4" s="74" t="s">
        <v>3</v>
      </c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</row>
    <row r="5" ht="34.5" customHeight="1" spans="1:17">
      <c r="A5" s="75" t="s">
        <v>57</v>
      </c>
      <c r="B5" s="75"/>
      <c r="C5" s="75" t="s">
        <v>58</v>
      </c>
      <c r="D5" s="75" t="s">
        <v>59</v>
      </c>
      <c r="E5" s="75"/>
      <c r="F5" s="75"/>
      <c r="G5" s="75"/>
      <c r="H5" s="75"/>
      <c r="I5" s="75"/>
      <c r="J5" s="75"/>
      <c r="K5" s="75"/>
      <c r="L5" s="75" t="s">
        <v>60</v>
      </c>
      <c r="M5" s="75"/>
      <c r="N5" s="75"/>
      <c r="O5" s="75"/>
      <c r="P5" s="75"/>
      <c r="Q5" s="75"/>
    </row>
    <row r="6" ht="31.05" customHeight="1" spans="1:17">
      <c r="A6" s="75" t="s">
        <v>61</v>
      </c>
      <c r="B6" s="75" t="s">
        <v>62</v>
      </c>
      <c r="C6" s="75"/>
      <c r="D6" s="75" t="s">
        <v>63</v>
      </c>
      <c r="E6" s="75" t="s">
        <v>64</v>
      </c>
      <c r="F6" s="75" t="s">
        <v>65</v>
      </c>
      <c r="G6" s="75" t="s">
        <v>66</v>
      </c>
      <c r="H6" s="126" t="s">
        <v>67</v>
      </c>
      <c r="I6" s="126" t="s">
        <v>68</v>
      </c>
      <c r="J6" s="126" t="s">
        <v>69</v>
      </c>
      <c r="K6" s="75" t="s">
        <v>70</v>
      </c>
      <c r="L6" s="75" t="s">
        <v>63</v>
      </c>
      <c r="M6" s="75" t="s">
        <v>47</v>
      </c>
      <c r="N6" s="75"/>
      <c r="O6" s="75"/>
      <c r="P6" s="126" t="s">
        <v>71</v>
      </c>
      <c r="Q6" s="126" t="s">
        <v>52</v>
      </c>
    </row>
    <row r="7" ht="28.45" customHeight="1" spans="1:17">
      <c r="A7" s="75"/>
      <c r="B7" s="75"/>
      <c r="C7" s="75"/>
      <c r="D7" s="75"/>
      <c r="E7" s="75"/>
      <c r="F7" s="75"/>
      <c r="G7" s="75"/>
      <c r="H7" s="126"/>
      <c r="I7" s="126"/>
      <c r="J7" s="126"/>
      <c r="K7" s="75"/>
      <c r="L7" s="75"/>
      <c r="M7" s="75" t="s">
        <v>72</v>
      </c>
      <c r="N7" s="75" t="s">
        <v>73</v>
      </c>
      <c r="O7" s="75" t="s">
        <v>74</v>
      </c>
      <c r="P7" s="126"/>
      <c r="Q7" s="126"/>
    </row>
    <row r="8" ht="31.9" customHeight="1" spans="1:17">
      <c r="A8" s="125" t="s">
        <v>75</v>
      </c>
      <c r="B8" s="125"/>
      <c r="C8" s="120">
        <f>D8+L8</f>
        <v>11700.86</v>
      </c>
      <c r="D8" s="120">
        <f>E8+F8</f>
        <v>11700.86</v>
      </c>
      <c r="E8" s="120">
        <v>4418.36</v>
      </c>
      <c r="F8" s="120">
        <v>7282.5</v>
      </c>
      <c r="G8" s="114"/>
      <c r="H8" s="114"/>
      <c r="I8" s="114"/>
      <c r="J8" s="114"/>
      <c r="K8" s="114"/>
      <c r="L8" s="114"/>
      <c r="M8" s="114"/>
      <c r="N8" s="114"/>
      <c r="O8" s="114"/>
      <c r="P8" s="114"/>
      <c r="Q8" s="114"/>
    </row>
  </sheetData>
  <mergeCells count="22">
    <mergeCell ref="A2:Q2"/>
    <mergeCell ref="A3:Q3"/>
    <mergeCell ref="A4:Q4"/>
    <mergeCell ref="A5:B5"/>
    <mergeCell ref="D5:K5"/>
    <mergeCell ref="L5:Q5"/>
    <mergeCell ref="M6:O6"/>
    <mergeCell ref="A8:B8"/>
    <mergeCell ref="A6:A7"/>
    <mergeCell ref="B6:B7"/>
    <mergeCell ref="C5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P6:P7"/>
    <mergeCell ref="Q6:Q7"/>
  </mergeCells>
  <printOptions horizontalCentered="1"/>
  <pageMargins left="0.590277777777778" right="0.235416666666667" top="0.235416666666667" bottom="0.15625" header="0" footer="0"/>
  <pageSetup paperSize="9" scale="98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7"/>
  <sheetViews>
    <sheetView workbookViewId="0">
      <selection activeCell="E7" sqref="E7"/>
    </sheetView>
  </sheetViews>
  <sheetFormatPr defaultColWidth="10" defaultRowHeight="13.5" outlineLevelRow="6"/>
  <cols>
    <col min="1" max="1" width="10.05" customWidth="1"/>
    <col min="2" max="2" width="25.6333333333333" customWidth="1"/>
    <col min="3" max="3" width="15.5583333333333" customWidth="1"/>
    <col min="4" max="4" width="12.6666666666667" customWidth="1"/>
    <col min="5" max="5" width="13.4833333333333" customWidth="1"/>
    <col min="6" max="6" width="12.6333333333333" customWidth="1"/>
    <col min="7" max="7" width="16.2833333333333" customWidth="1"/>
    <col min="8" max="8" width="15.2" customWidth="1"/>
    <col min="9" max="9" width="16.5583333333333" customWidth="1"/>
    <col min="10" max="12" width="9.76666666666667" customWidth="1"/>
  </cols>
  <sheetData>
    <row r="1" ht="22.8" customHeight="1" spans="1:9">
      <c r="A1" s="71" t="s">
        <v>76</v>
      </c>
      <c r="B1" s="71"/>
      <c r="C1" s="71"/>
      <c r="D1" s="71"/>
      <c r="E1" s="71"/>
      <c r="F1" s="71"/>
      <c r="G1" s="71"/>
      <c r="H1" s="71"/>
      <c r="I1" s="71"/>
    </row>
    <row r="2" ht="35.85" customHeight="1" spans="1:9">
      <c r="A2" s="72" t="s">
        <v>77</v>
      </c>
      <c r="B2" s="72"/>
      <c r="C2" s="72"/>
      <c r="D2" s="72"/>
      <c r="E2" s="72"/>
      <c r="F2" s="72"/>
      <c r="G2" s="72"/>
      <c r="H2" s="72"/>
      <c r="I2" s="72"/>
    </row>
    <row r="3" ht="26.7" customHeight="1" spans="1:9">
      <c r="A3" s="73" t="s">
        <v>2</v>
      </c>
      <c r="B3" s="73"/>
      <c r="C3" s="73"/>
      <c r="D3" s="73"/>
      <c r="E3" s="73"/>
      <c r="F3" s="73"/>
      <c r="G3" s="73"/>
      <c r="H3" s="73"/>
      <c r="I3" s="73"/>
    </row>
    <row r="4" ht="16.35" customHeight="1" spans="1:9">
      <c r="A4" s="74" t="s">
        <v>3</v>
      </c>
      <c r="B4" s="74"/>
      <c r="C4" s="74"/>
      <c r="D4" s="74"/>
      <c r="E4" s="74"/>
      <c r="F4" s="74"/>
      <c r="G4" s="74"/>
      <c r="H4" s="74"/>
      <c r="I4" s="74"/>
    </row>
    <row r="5" ht="23" customHeight="1" spans="1:9">
      <c r="A5" s="75" t="s">
        <v>57</v>
      </c>
      <c r="B5" s="75"/>
      <c r="C5" s="75" t="s">
        <v>58</v>
      </c>
      <c r="D5" s="75" t="s">
        <v>78</v>
      </c>
      <c r="E5" s="75"/>
      <c r="F5" s="75"/>
      <c r="G5" s="75" t="s">
        <v>79</v>
      </c>
      <c r="H5" s="75"/>
      <c r="I5" s="75"/>
    </row>
    <row r="6" ht="25.3" customHeight="1" spans="1:9">
      <c r="A6" s="75" t="s">
        <v>61</v>
      </c>
      <c r="B6" s="75" t="s">
        <v>62</v>
      </c>
      <c r="C6" s="75"/>
      <c r="D6" s="75" t="s">
        <v>63</v>
      </c>
      <c r="E6" s="75" t="s">
        <v>80</v>
      </c>
      <c r="F6" s="75" t="s">
        <v>81</v>
      </c>
      <c r="G6" s="75" t="s">
        <v>63</v>
      </c>
      <c r="H6" s="75" t="s">
        <v>82</v>
      </c>
      <c r="I6" s="75" t="s">
        <v>83</v>
      </c>
    </row>
    <row r="7" ht="22.8" customHeight="1" spans="1:9">
      <c r="A7" s="125" t="s">
        <v>75</v>
      </c>
      <c r="B7" s="125"/>
      <c r="C7" s="120">
        <f>D7+G7</f>
        <v>11700.86</v>
      </c>
      <c r="D7" s="120">
        <f>E7+F7</f>
        <v>6063.36</v>
      </c>
      <c r="E7" s="120">
        <v>3998.64</v>
      </c>
      <c r="F7" s="120">
        <v>2064.72</v>
      </c>
      <c r="G7" s="120">
        <f>I7+H7</f>
        <v>5637.5</v>
      </c>
      <c r="H7" s="120">
        <v>2000</v>
      </c>
      <c r="I7" s="120">
        <v>3637.5</v>
      </c>
    </row>
  </sheetData>
  <mergeCells count="8">
    <mergeCell ref="A2:I2"/>
    <mergeCell ref="A3:I3"/>
    <mergeCell ref="A4:I4"/>
    <mergeCell ref="A5:B5"/>
    <mergeCell ref="D5:F5"/>
    <mergeCell ref="G5:I5"/>
    <mergeCell ref="A7:B7"/>
    <mergeCell ref="C5:C6"/>
  </mergeCells>
  <pageMargins left="0.786805555555556" right="0.235416666666667" top="0.235416666666667" bottom="0.15625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43"/>
  <sheetViews>
    <sheetView workbookViewId="0">
      <selection activeCell="D42" sqref="D42"/>
    </sheetView>
  </sheetViews>
  <sheetFormatPr defaultColWidth="10" defaultRowHeight="13.5" outlineLevelCol="3"/>
  <cols>
    <col min="1" max="1" width="22.6583333333333" customWidth="1"/>
    <col min="2" max="2" width="31.8916666666667" customWidth="1"/>
    <col min="3" max="3" width="32.975" customWidth="1"/>
    <col min="4" max="4" width="19.4083333333333" customWidth="1"/>
    <col min="5" max="5" width="9.76666666666667" customWidth="1"/>
  </cols>
  <sheetData>
    <row r="1" ht="17.25" customHeight="1" spans="1:4">
      <c r="A1" s="71" t="s">
        <v>84</v>
      </c>
      <c r="B1" s="71"/>
      <c r="C1" s="71"/>
      <c r="D1" s="71"/>
    </row>
    <row r="2" ht="60.35" customHeight="1" spans="1:4">
      <c r="A2" s="72" t="s">
        <v>85</v>
      </c>
      <c r="B2" s="72"/>
      <c r="C2" s="72"/>
      <c r="D2" s="72"/>
    </row>
    <row r="3" ht="22.8" customHeight="1" spans="1:4">
      <c r="A3" s="73" t="s">
        <v>2</v>
      </c>
      <c r="B3" s="73"/>
      <c r="C3" s="73"/>
      <c r="D3" s="73"/>
    </row>
    <row r="4" ht="16.35" customHeight="1" spans="1:4">
      <c r="A4" s="74" t="s">
        <v>3</v>
      </c>
      <c r="B4" s="74"/>
      <c r="C4" s="74"/>
      <c r="D4" s="74"/>
    </row>
    <row r="5" ht="31.9" customHeight="1" spans="1:4">
      <c r="A5" s="122" t="s">
        <v>4</v>
      </c>
      <c r="B5" s="122"/>
      <c r="C5" s="122" t="s">
        <v>5</v>
      </c>
      <c r="D5" s="122"/>
    </row>
    <row r="6" ht="21.55" customHeight="1" spans="1:4">
      <c r="A6" s="115" t="s">
        <v>86</v>
      </c>
      <c r="B6" s="115" t="s">
        <v>7</v>
      </c>
      <c r="C6" s="115" t="s">
        <v>86</v>
      </c>
      <c r="D6" s="115" t="s">
        <v>7</v>
      </c>
    </row>
    <row r="7" ht="21.15" customHeight="1" spans="1:4">
      <c r="A7" s="113" t="s">
        <v>87</v>
      </c>
      <c r="B7" s="123">
        <f>SUM(B8:B10)</f>
        <v>4418.36</v>
      </c>
      <c r="C7" s="113" t="s">
        <v>88</v>
      </c>
      <c r="D7" s="123">
        <f>SUM(D8:D37)</f>
        <v>4418.36</v>
      </c>
    </row>
    <row r="8" ht="26.05" customHeight="1" spans="1:4">
      <c r="A8" s="113" t="s">
        <v>89</v>
      </c>
      <c r="B8" s="119">
        <v>4418.36</v>
      </c>
      <c r="C8" s="113" t="s">
        <v>9</v>
      </c>
      <c r="D8" s="119"/>
    </row>
    <row r="9" ht="26.05" customHeight="1" spans="1:4">
      <c r="A9" s="113" t="s">
        <v>90</v>
      </c>
      <c r="B9" s="102"/>
      <c r="C9" s="113" t="s">
        <v>11</v>
      </c>
      <c r="D9" s="119"/>
    </row>
    <row r="10" ht="26.05" customHeight="1" spans="1:4">
      <c r="A10" s="113" t="s">
        <v>91</v>
      </c>
      <c r="B10" s="102"/>
      <c r="C10" s="113" t="s">
        <v>13</v>
      </c>
      <c r="D10" s="119"/>
    </row>
    <row r="11" ht="26.05" customHeight="1" spans="1:4">
      <c r="A11" s="113" t="s">
        <v>92</v>
      </c>
      <c r="B11" s="89"/>
      <c r="C11" s="113" t="s">
        <v>15</v>
      </c>
      <c r="D11" s="119"/>
    </row>
    <row r="12" ht="26.05" customHeight="1" spans="1:4">
      <c r="A12" s="113" t="s">
        <v>89</v>
      </c>
      <c r="B12" s="102"/>
      <c r="C12" s="113" t="s">
        <v>17</v>
      </c>
      <c r="D12" s="119">
        <v>4418.36</v>
      </c>
    </row>
    <row r="13" ht="26.05" customHeight="1" spans="1:4">
      <c r="A13" s="113" t="s">
        <v>90</v>
      </c>
      <c r="B13" s="102"/>
      <c r="C13" s="113" t="s">
        <v>19</v>
      </c>
      <c r="D13" s="102"/>
    </row>
    <row r="14" ht="26.05" customHeight="1" spans="1:4">
      <c r="A14" s="113" t="s">
        <v>91</v>
      </c>
      <c r="B14" s="102"/>
      <c r="C14" s="113" t="s">
        <v>21</v>
      </c>
      <c r="D14" s="102"/>
    </row>
    <row r="15" ht="26.05" customHeight="1" spans="1:4">
      <c r="A15" s="113"/>
      <c r="B15" s="92"/>
      <c r="C15" s="113" t="s">
        <v>22</v>
      </c>
      <c r="D15" s="102"/>
    </row>
    <row r="16" ht="26.05" customHeight="1" spans="1:4">
      <c r="A16" s="113"/>
      <c r="B16" s="92"/>
      <c r="C16" s="113" t="s">
        <v>23</v>
      </c>
      <c r="D16" s="102"/>
    </row>
    <row r="17" ht="26.05" customHeight="1" spans="1:4">
      <c r="A17" s="113"/>
      <c r="B17" s="92"/>
      <c r="C17" s="113" t="s">
        <v>24</v>
      </c>
      <c r="D17" s="102"/>
    </row>
    <row r="18" ht="26.05" customHeight="1" spans="1:4">
      <c r="A18" s="113"/>
      <c r="B18" s="92"/>
      <c r="C18" s="113" t="s">
        <v>25</v>
      </c>
      <c r="D18" s="102"/>
    </row>
    <row r="19" ht="26.05" customHeight="1" spans="1:4">
      <c r="A19" s="113"/>
      <c r="B19" s="92"/>
      <c r="C19" s="113" t="s">
        <v>26</v>
      </c>
      <c r="D19" s="102"/>
    </row>
    <row r="20" ht="26.05" customHeight="1" spans="1:4">
      <c r="A20" s="113"/>
      <c r="B20" s="113"/>
      <c r="C20" s="113" t="s">
        <v>27</v>
      </c>
      <c r="D20" s="102"/>
    </row>
    <row r="21" ht="26.05" customHeight="1" spans="1:4">
      <c r="A21" s="113"/>
      <c r="B21" s="113"/>
      <c r="C21" s="113" t="s">
        <v>28</v>
      </c>
      <c r="D21" s="102"/>
    </row>
    <row r="22" ht="26.05" customHeight="1" spans="1:4">
      <c r="A22" s="113"/>
      <c r="B22" s="113"/>
      <c r="C22" s="113" t="s">
        <v>29</v>
      </c>
      <c r="D22" s="102"/>
    </row>
    <row r="23" ht="26.05" customHeight="1" spans="1:4">
      <c r="A23" s="113"/>
      <c r="B23" s="113"/>
      <c r="C23" s="113" t="s">
        <v>30</v>
      </c>
      <c r="D23" s="102"/>
    </row>
    <row r="24" ht="26.05" customHeight="1" spans="1:4">
      <c r="A24" s="113"/>
      <c r="B24" s="113"/>
      <c r="C24" s="113" t="s">
        <v>31</v>
      </c>
      <c r="D24" s="102"/>
    </row>
    <row r="25" ht="26.05" customHeight="1" spans="1:4">
      <c r="A25" s="113"/>
      <c r="B25" s="113"/>
      <c r="C25" s="113" t="s">
        <v>32</v>
      </c>
      <c r="D25" s="102"/>
    </row>
    <row r="26" ht="26.05" customHeight="1" spans="1:4">
      <c r="A26" s="113"/>
      <c r="B26" s="113"/>
      <c r="C26" s="113" t="s">
        <v>33</v>
      </c>
      <c r="D26" s="102"/>
    </row>
    <row r="27" ht="26.05" customHeight="1" spans="1:4">
      <c r="A27" s="113"/>
      <c r="B27" s="113"/>
      <c r="C27" s="113" t="s">
        <v>34</v>
      </c>
      <c r="D27" s="102"/>
    </row>
    <row r="28" ht="26.05" customHeight="1" spans="1:4">
      <c r="A28" s="113"/>
      <c r="B28" s="113"/>
      <c r="C28" s="113" t="s">
        <v>35</v>
      </c>
      <c r="D28" s="102"/>
    </row>
    <row r="29" ht="26.05" customHeight="1" spans="1:4">
      <c r="A29" s="113"/>
      <c r="B29" s="113"/>
      <c r="C29" s="113" t="s">
        <v>36</v>
      </c>
      <c r="D29" s="102"/>
    </row>
    <row r="30" ht="26.05" customHeight="1" spans="1:4">
      <c r="A30" s="113"/>
      <c r="B30" s="113"/>
      <c r="C30" s="113" t="s">
        <v>37</v>
      </c>
      <c r="D30" s="102"/>
    </row>
    <row r="31" ht="26.05" customHeight="1" spans="1:4">
      <c r="A31" s="113"/>
      <c r="B31" s="113"/>
      <c r="C31" s="113" t="s">
        <v>38</v>
      </c>
      <c r="D31" s="102"/>
    </row>
    <row r="32" ht="26.05" customHeight="1" spans="1:4">
      <c r="A32" s="113"/>
      <c r="B32" s="113"/>
      <c r="C32" s="113" t="s">
        <v>39</v>
      </c>
      <c r="D32" s="102"/>
    </row>
    <row r="33" ht="26.05" customHeight="1" spans="1:4">
      <c r="A33" s="113"/>
      <c r="B33" s="113"/>
      <c r="C33" s="113" t="s">
        <v>40</v>
      </c>
      <c r="D33" s="102"/>
    </row>
    <row r="34" ht="26.05" customHeight="1" spans="1:4">
      <c r="A34" s="113"/>
      <c r="B34" s="113"/>
      <c r="C34" s="113" t="s">
        <v>41</v>
      </c>
      <c r="D34" s="102"/>
    </row>
    <row r="35" ht="26.05" customHeight="1" spans="1:4">
      <c r="A35" s="113"/>
      <c r="B35" s="113"/>
      <c r="C35" s="113" t="s">
        <v>42</v>
      </c>
      <c r="D35" s="102"/>
    </row>
    <row r="36" ht="26.05" customHeight="1" spans="1:4">
      <c r="A36" s="113"/>
      <c r="B36" s="113"/>
      <c r="C36" s="113" t="s">
        <v>43</v>
      </c>
      <c r="D36" s="102"/>
    </row>
    <row r="37" ht="26.05" customHeight="1" spans="1:4">
      <c r="A37" s="113"/>
      <c r="B37" s="113"/>
      <c r="C37" s="113" t="s">
        <v>44</v>
      </c>
      <c r="D37" s="102"/>
    </row>
    <row r="38" ht="26.05" customHeight="1" spans="1:4">
      <c r="A38" s="113"/>
      <c r="B38" s="113"/>
      <c r="C38" s="113"/>
      <c r="D38" s="113"/>
    </row>
    <row r="39" ht="26.05" customHeight="1" spans="1:4">
      <c r="A39" s="113"/>
      <c r="B39" s="113"/>
      <c r="C39" s="113"/>
      <c r="D39" s="113"/>
    </row>
    <row r="40" ht="26.05" customHeight="1" spans="1:4">
      <c r="A40" s="113"/>
      <c r="B40" s="113"/>
      <c r="C40" s="113" t="s">
        <v>93</v>
      </c>
      <c r="D40" s="102"/>
    </row>
    <row r="41" ht="16.35" customHeight="1" spans="1:4">
      <c r="A41" s="113"/>
      <c r="B41" s="113"/>
      <c r="C41" s="113"/>
      <c r="D41" s="113"/>
    </row>
    <row r="42" ht="25.85" customHeight="1" spans="1:4">
      <c r="A42" s="122" t="s">
        <v>53</v>
      </c>
      <c r="B42" s="124">
        <f>B7+B11</f>
        <v>4418.36</v>
      </c>
      <c r="C42" s="122" t="s">
        <v>54</v>
      </c>
      <c r="D42" s="124">
        <f>D7+D11</f>
        <v>4418.36</v>
      </c>
    </row>
    <row r="43" ht="16.35" customHeight="1" spans="1:4">
      <c r="A43" s="71"/>
      <c r="B43" s="71"/>
      <c r="C43" s="71"/>
      <c r="D43" s="71"/>
    </row>
  </sheetData>
  <mergeCells count="5">
    <mergeCell ref="A2:D2"/>
    <mergeCell ref="A3:D3"/>
    <mergeCell ref="A4:D4"/>
    <mergeCell ref="A5:B5"/>
    <mergeCell ref="C5:D5"/>
  </mergeCells>
  <printOptions horizontalCentered="1"/>
  <pageMargins left="0.554166666666667" right="0.357638888888889" top="0.271527777777778" bottom="0.271527777777778" header="0" footer="0"/>
  <pageSetup paperSize="9" scale="50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9"/>
  <sheetViews>
    <sheetView workbookViewId="0">
      <selection activeCell="L18" sqref="L18"/>
    </sheetView>
  </sheetViews>
  <sheetFormatPr defaultColWidth="10" defaultRowHeight="13.5" outlineLevelCol="6"/>
  <cols>
    <col min="1" max="1" width="12.2" customWidth="1"/>
    <col min="2" max="2" width="18.45" customWidth="1"/>
    <col min="3" max="4" width="12.6666666666667" customWidth="1"/>
    <col min="5" max="5" width="13.4833333333333" customWidth="1"/>
    <col min="6" max="6" width="12.6333333333333" customWidth="1"/>
    <col min="7" max="7" width="15.2" customWidth="1"/>
    <col min="8" max="8" width="9.76666666666667" customWidth="1"/>
  </cols>
  <sheetData>
    <row r="1" ht="21" customHeight="1" spans="1:7">
      <c r="A1" s="71" t="s">
        <v>94</v>
      </c>
      <c r="B1" s="71"/>
      <c r="C1" s="71"/>
      <c r="D1" s="71"/>
      <c r="E1" s="71"/>
      <c r="F1" s="71"/>
      <c r="G1" s="71"/>
    </row>
    <row r="2" ht="42.25" customHeight="1" spans="1:7">
      <c r="A2" s="72" t="s">
        <v>95</v>
      </c>
      <c r="B2" s="72"/>
      <c r="C2" s="72"/>
      <c r="D2" s="72"/>
      <c r="E2" s="72"/>
      <c r="F2" s="72"/>
      <c r="G2" s="72"/>
    </row>
    <row r="3" ht="29.3" customHeight="1" spans="1:7">
      <c r="A3" s="73" t="s">
        <v>2</v>
      </c>
      <c r="B3" s="73"/>
      <c r="C3" s="73"/>
      <c r="D3" s="73"/>
      <c r="E3" s="73"/>
      <c r="F3" s="73"/>
      <c r="G3" s="73"/>
    </row>
    <row r="4" ht="16.35" customHeight="1" spans="1:7">
      <c r="A4" s="74" t="s">
        <v>3</v>
      </c>
      <c r="B4" s="74"/>
      <c r="C4" s="74"/>
      <c r="D4" s="74"/>
      <c r="E4" s="74"/>
      <c r="F4" s="74"/>
      <c r="G4" s="74"/>
    </row>
    <row r="5" ht="27.6" customHeight="1" spans="1:7">
      <c r="A5" s="115" t="s">
        <v>96</v>
      </c>
      <c r="B5" s="115" t="s">
        <v>97</v>
      </c>
      <c r="C5" s="115" t="s">
        <v>63</v>
      </c>
      <c r="D5" s="115" t="s">
        <v>78</v>
      </c>
      <c r="E5" s="115"/>
      <c r="F5" s="115"/>
      <c r="G5" s="115" t="s">
        <v>79</v>
      </c>
    </row>
    <row r="6" ht="31.05" customHeight="1" spans="1:7">
      <c r="A6" s="113"/>
      <c r="B6" s="113"/>
      <c r="C6" s="113"/>
      <c r="D6" s="94" t="s">
        <v>72</v>
      </c>
      <c r="E6" s="94" t="s">
        <v>98</v>
      </c>
      <c r="F6" s="94" t="s">
        <v>81</v>
      </c>
      <c r="G6" s="113"/>
    </row>
    <row r="7" ht="26.45" customHeight="1" spans="1:7">
      <c r="A7" s="116" t="s">
        <v>99</v>
      </c>
      <c r="B7" s="116" t="s">
        <v>100</v>
      </c>
      <c r="C7" s="117">
        <f t="shared" ref="C7:C9" si="0">D7+G7</f>
        <v>4418.36</v>
      </c>
      <c r="D7" s="117">
        <f>E7+F7</f>
        <v>4163.36</v>
      </c>
      <c r="E7" s="117">
        <v>3998.64</v>
      </c>
      <c r="F7" s="117">
        <v>164.72</v>
      </c>
      <c r="G7" s="117">
        <v>255</v>
      </c>
    </row>
    <row r="8" ht="26.45" customHeight="1" spans="1:7">
      <c r="A8" s="116" t="s">
        <v>101</v>
      </c>
      <c r="B8" s="116" t="s">
        <v>102</v>
      </c>
      <c r="C8" s="117">
        <f t="shared" si="0"/>
        <v>4418.36</v>
      </c>
      <c r="D8" s="117">
        <f>E8+F8</f>
        <v>4163.36</v>
      </c>
      <c r="E8" s="117">
        <v>3998.64</v>
      </c>
      <c r="F8" s="117">
        <v>164.72</v>
      </c>
      <c r="G8" s="117">
        <v>255</v>
      </c>
    </row>
    <row r="9" ht="26.45" customHeight="1" spans="1:7">
      <c r="A9" s="118" t="s">
        <v>103</v>
      </c>
      <c r="B9" s="118" t="s">
        <v>104</v>
      </c>
      <c r="C9" s="117">
        <f t="shared" si="0"/>
        <v>4418.36</v>
      </c>
      <c r="D9" s="119">
        <f>E9+F9</f>
        <v>4163.36</v>
      </c>
      <c r="E9" s="119">
        <v>3998.64</v>
      </c>
      <c r="F9" s="119">
        <v>164.72</v>
      </c>
      <c r="G9" s="119">
        <v>255</v>
      </c>
    </row>
    <row r="10" ht="26.45" customHeight="1" spans="1:7">
      <c r="A10" s="113"/>
      <c r="B10" s="113"/>
      <c r="C10" s="93"/>
      <c r="D10" s="102"/>
      <c r="E10" s="102"/>
      <c r="F10" s="102"/>
      <c r="G10" s="102"/>
    </row>
    <row r="11" ht="26.45" customHeight="1" spans="1:7">
      <c r="A11" s="87"/>
      <c r="B11" s="87"/>
      <c r="C11" s="88"/>
      <c r="D11" s="88"/>
      <c r="E11" s="88"/>
      <c r="F11" s="88"/>
      <c r="G11" s="88"/>
    </row>
    <row r="12" ht="26.45" customHeight="1" spans="1:7">
      <c r="A12" s="87"/>
      <c r="B12" s="87"/>
      <c r="C12" s="88"/>
      <c r="D12" s="88"/>
      <c r="E12" s="88"/>
      <c r="F12" s="88"/>
      <c r="G12" s="88"/>
    </row>
    <row r="13" ht="26.45" customHeight="1" spans="1:7">
      <c r="A13" s="113"/>
      <c r="B13" s="113"/>
      <c r="C13" s="102"/>
      <c r="D13" s="102"/>
      <c r="E13" s="102"/>
      <c r="F13" s="102"/>
      <c r="G13" s="102"/>
    </row>
    <row r="14" ht="26.45" customHeight="1" spans="1:7">
      <c r="A14" s="113"/>
      <c r="B14" s="113"/>
      <c r="C14" s="102"/>
      <c r="D14" s="102"/>
      <c r="E14" s="102"/>
      <c r="F14" s="102"/>
      <c r="G14" s="102"/>
    </row>
    <row r="15" ht="26.45" customHeight="1" spans="1:7">
      <c r="A15" s="87"/>
      <c r="B15" s="87"/>
      <c r="C15" s="88"/>
      <c r="D15" s="88"/>
      <c r="E15" s="88"/>
      <c r="F15" s="88"/>
      <c r="G15" s="88"/>
    </row>
    <row r="16" ht="26.45" customHeight="1" spans="1:7">
      <c r="A16" s="87"/>
      <c r="B16" s="87"/>
      <c r="C16" s="88"/>
      <c r="D16" s="88"/>
      <c r="E16" s="88"/>
      <c r="F16" s="88"/>
      <c r="G16" s="88"/>
    </row>
    <row r="17" ht="26.45" customHeight="1" spans="1:7">
      <c r="A17" s="113"/>
      <c r="B17" s="113"/>
      <c r="C17" s="102"/>
      <c r="D17" s="102"/>
      <c r="E17" s="102"/>
      <c r="F17" s="102"/>
      <c r="G17" s="102"/>
    </row>
    <row r="18" ht="21.55" customHeight="1" spans="1:7">
      <c r="A18" s="113"/>
      <c r="B18" s="113"/>
      <c r="C18" s="92"/>
      <c r="D18" s="92"/>
      <c r="E18" s="92"/>
      <c r="F18" s="92"/>
      <c r="G18" s="92"/>
    </row>
    <row r="19" ht="40.5" customHeight="1" spans="1:7">
      <c r="A19" s="115" t="s">
        <v>105</v>
      </c>
      <c r="B19" s="115"/>
      <c r="C19" s="120">
        <f>C7</f>
        <v>4418.36</v>
      </c>
      <c r="D19" s="120">
        <f>D7</f>
        <v>4163.36</v>
      </c>
      <c r="E19" s="120">
        <f>E7</f>
        <v>3998.64</v>
      </c>
      <c r="F19" s="121">
        <f>F7</f>
        <v>164.72</v>
      </c>
      <c r="G19" s="121">
        <f>G7</f>
        <v>255</v>
      </c>
    </row>
  </sheetData>
  <mergeCells count="5">
    <mergeCell ref="A2:G2"/>
    <mergeCell ref="A3:G3"/>
    <mergeCell ref="A4:G4"/>
    <mergeCell ref="D5:F5"/>
    <mergeCell ref="A19:B19"/>
  </mergeCells>
  <printOptions horizontalCentered="1"/>
  <pageMargins left="0.751388888888889" right="0.751388888888889" top="0.271527777777778" bottom="0.271527777777778" header="0" footer="0"/>
  <pageSetup paperSize="9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3"/>
  <sheetViews>
    <sheetView workbookViewId="0">
      <selection activeCell="C12" sqref="C7 C12"/>
    </sheetView>
  </sheetViews>
  <sheetFormatPr defaultColWidth="10" defaultRowHeight="13.5" outlineLevelCol="4"/>
  <cols>
    <col min="1" max="1" width="12.2" customWidth="1"/>
    <col min="2" max="2" width="19.675" customWidth="1"/>
    <col min="3" max="3" width="12.6666666666667" customWidth="1"/>
    <col min="4" max="4" width="14.25" customWidth="1"/>
    <col min="5" max="5" width="15.2" customWidth="1"/>
    <col min="6" max="6" width="9.76666666666667" customWidth="1"/>
  </cols>
  <sheetData>
    <row r="1" ht="18.95" customHeight="1" spans="1:5">
      <c r="A1" s="71" t="s">
        <v>106</v>
      </c>
      <c r="B1" s="71"/>
      <c r="C1" s="71"/>
      <c r="D1" s="71"/>
      <c r="E1" s="71"/>
    </row>
    <row r="2" ht="40.5" customHeight="1" spans="1:5">
      <c r="A2" s="72" t="s">
        <v>107</v>
      </c>
      <c r="B2" s="72"/>
      <c r="C2" s="72"/>
      <c r="D2" s="72"/>
      <c r="E2" s="72"/>
    </row>
    <row r="3" ht="29.3" customHeight="1" spans="1:5">
      <c r="A3" s="73" t="s">
        <v>2</v>
      </c>
      <c r="B3" s="73"/>
      <c r="C3" s="73"/>
      <c r="D3" s="73"/>
      <c r="E3" s="73"/>
    </row>
    <row r="4" ht="16.35" customHeight="1" spans="1:5">
      <c r="A4" s="74" t="s">
        <v>3</v>
      </c>
      <c r="B4" s="74"/>
      <c r="C4" s="74"/>
      <c r="D4" s="74"/>
      <c r="E4" s="74"/>
    </row>
    <row r="5" ht="38.8" customHeight="1" spans="1:5">
      <c r="A5" s="75" t="s">
        <v>108</v>
      </c>
      <c r="B5" s="75"/>
      <c r="C5" s="75" t="s">
        <v>109</v>
      </c>
      <c r="D5" s="75"/>
      <c r="E5" s="75"/>
    </row>
    <row r="6" ht="22.8" customHeight="1" spans="1:5">
      <c r="A6" s="94" t="s">
        <v>96</v>
      </c>
      <c r="B6" s="94" t="s">
        <v>97</v>
      </c>
      <c r="C6" s="94" t="s">
        <v>63</v>
      </c>
      <c r="D6" s="94" t="s">
        <v>98</v>
      </c>
      <c r="E6" s="94" t="s">
        <v>81</v>
      </c>
    </row>
    <row r="7" ht="26.45" customHeight="1" spans="1:5">
      <c r="A7" s="95">
        <v>301</v>
      </c>
      <c r="B7" s="96" t="s">
        <v>110</v>
      </c>
      <c r="C7" s="97">
        <f>C8+C9+C10+C11</f>
        <v>3998.64</v>
      </c>
      <c r="D7" s="98">
        <f>D8+D9+D10+D11</f>
        <v>3998.64</v>
      </c>
      <c r="E7" s="88"/>
    </row>
    <row r="8" ht="26.45" customHeight="1" spans="1:5">
      <c r="A8" s="99" t="s">
        <v>111</v>
      </c>
      <c r="B8" s="100" t="s">
        <v>112</v>
      </c>
      <c r="C8" s="101">
        <f>D8+E8</f>
        <v>1194.83</v>
      </c>
      <c r="D8" s="101">
        <v>1194.83</v>
      </c>
      <c r="E8" s="102"/>
    </row>
    <row r="9" ht="26.45" customHeight="1" spans="1:5">
      <c r="A9" s="99" t="s">
        <v>113</v>
      </c>
      <c r="B9" s="100" t="s">
        <v>114</v>
      </c>
      <c r="C9" s="101">
        <f>D9+E9</f>
        <v>2011.78</v>
      </c>
      <c r="D9" s="101">
        <v>2011.78</v>
      </c>
      <c r="E9" s="102"/>
    </row>
    <row r="10" ht="26.45" customHeight="1" spans="1:5">
      <c r="A10" s="99" t="s">
        <v>115</v>
      </c>
      <c r="B10" s="100" t="s">
        <v>116</v>
      </c>
      <c r="C10" s="101">
        <f>D10+E10</f>
        <v>278.97</v>
      </c>
      <c r="D10" s="101">
        <v>278.97</v>
      </c>
      <c r="E10" s="102"/>
    </row>
    <row r="11" ht="26.45" customHeight="1" spans="1:5">
      <c r="A11" s="99" t="s">
        <v>117</v>
      </c>
      <c r="B11" s="100" t="s">
        <v>118</v>
      </c>
      <c r="C11" s="101">
        <f>D11+E11</f>
        <v>513.06</v>
      </c>
      <c r="D11" s="101">
        <v>513.06</v>
      </c>
      <c r="E11" s="102"/>
    </row>
    <row r="12" ht="26.45" customHeight="1" spans="1:5">
      <c r="A12" s="95">
        <v>302</v>
      </c>
      <c r="B12" s="96" t="s">
        <v>119</v>
      </c>
      <c r="C12" s="97">
        <f>C13+C14</f>
        <v>164.72</v>
      </c>
      <c r="D12" s="98"/>
      <c r="E12" s="88">
        <f>E13+E14</f>
        <v>164.72</v>
      </c>
    </row>
    <row r="13" ht="26.45" customHeight="1" spans="1:5">
      <c r="A13" s="99" t="s">
        <v>120</v>
      </c>
      <c r="B13" s="100" t="s">
        <v>121</v>
      </c>
      <c r="C13" s="100">
        <f>D13+E13</f>
        <v>100.59</v>
      </c>
      <c r="D13" s="100"/>
      <c r="E13" s="100">
        <v>100.59</v>
      </c>
    </row>
    <row r="14" ht="26.45" customHeight="1" spans="1:5">
      <c r="A14" s="99" t="s">
        <v>122</v>
      </c>
      <c r="B14" s="100" t="s">
        <v>123</v>
      </c>
      <c r="C14" s="100">
        <f>D14+E14</f>
        <v>64.13</v>
      </c>
      <c r="D14" s="100"/>
      <c r="E14" s="100">
        <v>64.13</v>
      </c>
    </row>
    <row r="15" ht="26.45" customHeight="1" spans="1:5">
      <c r="A15" s="86"/>
      <c r="B15" s="86"/>
      <c r="C15" s="86"/>
      <c r="D15" s="86"/>
      <c r="E15" s="86"/>
    </row>
    <row r="16" ht="26.45" customHeight="1" spans="1:5">
      <c r="A16" s="103"/>
      <c r="B16" s="103"/>
      <c r="C16" s="104"/>
      <c r="D16" s="105"/>
      <c r="E16" s="106"/>
    </row>
    <row r="17" ht="26.45" customHeight="1" spans="1:5">
      <c r="A17" s="107"/>
      <c r="B17" s="107"/>
      <c r="C17" s="108"/>
      <c r="D17" s="109"/>
      <c r="E17" s="102"/>
    </row>
    <row r="18" ht="26.45" customHeight="1" spans="1:5">
      <c r="A18" s="107"/>
      <c r="B18" s="107"/>
      <c r="C18" s="108"/>
      <c r="D18" s="109"/>
      <c r="E18" s="102"/>
    </row>
    <row r="19" ht="26.45" customHeight="1" spans="1:5">
      <c r="A19" s="110"/>
      <c r="B19" s="110"/>
      <c r="C19" s="111"/>
      <c r="D19" s="112"/>
      <c r="E19" s="102"/>
    </row>
    <row r="20" ht="26.45" customHeight="1" spans="1:5">
      <c r="A20" s="87"/>
      <c r="B20" s="87"/>
      <c r="C20" s="88"/>
      <c r="D20" s="88"/>
      <c r="E20" s="88"/>
    </row>
    <row r="21" ht="26.45" customHeight="1" spans="1:5">
      <c r="A21" s="113"/>
      <c r="B21" s="113"/>
      <c r="C21" s="102"/>
      <c r="D21" s="102"/>
      <c r="E21" s="102"/>
    </row>
    <row r="22" ht="26.45" customHeight="1" spans="1:5">
      <c r="A22" s="113"/>
      <c r="B22" s="113"/>
      <c r="C22" s="102"/>
      <c r="D22" s="102"/>
      <c r="E22" s="102"/>
    </row>
    <row r="23" ht="26.45" customHeight="1" spans="1:5">
      <c r="A23" s="113"/>
      <c r="B23" s="113"/>
      <c r="C23" s="102"/>
      <c r="D23" s="102"/>
      <c r="E23" s="102"/>
    </row>
    <row r="24" ht="26.45" customHeight="1" spans="1:5">
      <c r="A24" s="113"/>
      <c r="B24" s="113"/>
      <c r="C24" s="102"/>
      <c r="D24" s="102"/>
      <c r="E24" s="102"/>
    </row>
    <row r="25" ht="26.45" customHeight="1" spans="1:5">
      <c r="A25" s="113"/>
      <c r="B25" s="113"/>
      <c r="C25" s="102"/>
      <c r="D25" s="102"/>
      <c r="E25" s="102"/>
    </row>
    <row r="26" ht="26.45" customHeight="1" spans="1:5">
      <c r="A26" s="113"/>
      <c r="B26" s="113"/>
      <c r="C26" s="102"/>
      <c r="D26" s="102"/>
      <c r="E26" s="102"/>
    </row>
    <row r="27" ht="26.45" customHeight="1" spans="1:5">
      <c r="A27" s="113"/>
      <c r="B27" s="113"/>
      <c r="C27" s="102"/>
      <c r="D27" s="102"/>
      <c r="E27" s="102"/>
    </row>
    <row r="28" ht="26.45" customHeight="1" spans="1:5">
      <c r="A28" s="113"/>
      <c r="B28" s="113"/>
      <c r="C28" s="102"/>
      <c r="D28" s="102"/>
      <c r="E28" s="102"/>
    </row>
    <row r="29" ht="26.45" customHeight="1" spans="1:5">
      <c r="A29" s="87"/>
      <c r="B29" s="87"/>
      <c r="C29" s="88"/>
      <c r="D29" s="88"/>
      <c r="E29" s="88"/>
    </row>
    <row r="30" ht="26.45" customHeight="1" spans="1:5">
      <c r="A30" s="113"/>
      <c r="B30" s="113"/>
      <c r="C30" s="102"/>
      <c r="D30" s="102"/>
      <c r="E30" s="102"/>
    </row>
    <row r="31" ht="26.45" customHeight="1" spans="1:5">
      <c r="A31" s="113"/>
      <c r="B31" s="113"/>
      <c r="C31" s="102"/>
      <c r="D31" s="102"/>
      <c r="E31" s="102"/>
    </row>
    <row r="32" ht="26.45" customHeight="1" spans="1:5">
      <c r="A32" s="113"/>
      <c r="B32" s="113"/>
      <c r="C32" s="102"/>
      <c r="D32" s="102"/>
      <c r="E32" s="102"/>
    </row>
    <row r="33" ht="22.8" customHeight="1" spans="1:5">
      <c r="A33" s="75" t="s">
        <v>124</v>
      </c>
      <c r="B33" s="75"/>
      <c r="C33" s="114">
        <f>C7+C12</f>
        <v>4163.36</v>
      </c>
      <c r="D33" s="114">
        <f>D12+D7</f>
        <v>3998.64</v>
      </c>
      <c r="E33" s="114">
        <f>E12+E7</f>
        <v>164.72</v>
      </c>
    </row>
  </sheetData>
  <mergeCells count="6">
    <mergeCell ref="A2:E2"/>
    <mergeCell ref="A3:E3"/>
    <mergeCell ref="A4:E4"/>
    <mergeCell ref="A5:B5"/>
    <mergeCell ref="C5:E5"/>
    <mergeCell ref="A33:B33"/>
  </mergeCells>
  <printOptions horizontalCentered="1"/>
  <pageMargins left="0.751388888888889" right="0.751388888888889" top="0.271527777777778" bottom="0.271527777777778" header="0" footer="0"/>
  <pageSetup paperSize="9" scale="95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D15" sqref="D15"/>
    </sheetView>
  </sheetViews>
  <sheetFormatPr defaultColWidth="10" defaultRowHeight="13.5" outlineLevelRow="7" outlineLevelCol="7"/>
  <cols>
    <col min="1" max="1" width="12.35" customWidth="1"/>
    <col min="2" max="2" width="27.95" customWidth="1"/>
    <col min="3" max="8" width="13.4833333333333" customWidth="1"/>
    <col min="9" max="9" width="9.76666666666667" customWidth="1"/>
  </cols>
  <sheetData>
    <row r="1" ht="19.8" customHeight="1" spans="1:8">
      <c r="A1" s="71" t="s">
        <v>125</v>
      </c>
      <c r="C1" s="71"/>
      <c r="D1" s="71"/>
      <c r="E1" s="71"/>
      <c r="F1" s="71"/>
      <c r="G1" s="71"/>
      <c r="H1" s="71"/>
    </row>
    <row r="2" ht="38.8" customHeight="1" spans="1:8">
      <c r="A2" s="72" t="s">
        <v>126</v>
      </c>
      <c r="B2" s="72"/>
      <c r="C2" s="72"/>
      <c r="D2" s="72"/>
      <c r="E2" s="72"/>
      <c r="F2" s="72"/>
      <c r="G2" s="72"/>
      <c r="H2" s="72"/>
    </row>
    <row r="3" ht="24.15" customHeight="1" spans="1:8">
      <c r="A3" s="73" t="s">
        <v>2</v>
      </c>
      <c r="B3" s="73"/>
      <c r="C3" s="73"/>
      <c r="D3" s="73"/>
      <c r="E3" s="73"/>
      <c r="F3" s="73"/>
      <c r="G3" s="73"/>
      <c r="H3" s="73"/>
    </row>
    <row r="4" ht="15.5" customHeight="1" spans="1:8">
      <c r="C4" s="74" t="s">
        <v>3</v>
      </c>
      <c r="D4" s="74"/>
      <c r="E4" s="74"/>
      <c r="F4" s="74"/>
      <c r="G4" s="74"/>
      <c r="H4" s="74"/>
    </row>
    <row r="5" ht="31.9" customHeight="1" spans="1:8">
      <c r="A5" s="75" t="s">
        <v>57</v>
      </c>
      <c r="B5" s="75"/>
      <c r="C5" s="75" t="s">
        <v>127</v>
      </c>
      <c r="D5" s="75"/>
      <c r="E5" s="75"/>
      <c r="F5" s="75"/>
      <c r="G5" s="75"/>
      <c r="H5" s="75"/>
    </row>
    <row r="6" ht="30.15" customHeight="1" spans="1:8">
      <c r="A6" s="75" t="s">
        <v>128</v>
      </c>
      <c r="B6" s="75" t="s">
        <v>129</v>
      </c>
      <c r="C6" s="75" t="s">
        <v>130</v>
      </c>
      <c r="D6" s="75" t="s">
        <v>131</v>
      </c>
      <c r="E6" s="75" t="s">
        <v>132</v>
      </c>
      <c r="F6" s="75"/>
      <c r="G6" s="75"/>
      <c r="H6" s="75" t="s">
        <v>133</v>
      </c>
    </row>
    <row r="7" ht="30.15" customHeight="1" spans="1:8">
      <c r="A7" s="75"/>
      <c r="B7" s="75"/>
      <c r="C7" s="75"/>
      <c r="D7" s="75"/>
      <c r="E7" s="75" t="s">
        <v>72</v>
      </c>
      <c r="F7" s="75" t="s">
        <v>134</v>
      </c>
      <c r="G7" s="75" t="s">
        <v>135</v>
      </c>
      <c r="H7" s="75"/>
    </row>
    <row r="8" ht="26.05" customHeight="1" spans="1:8">
      <c r="A8" s="91">
        <v>228001</v>
      </c>
      <c r="B8" s="91" t="s">
        <v>136</v>
      </c>
      <c r="C8" s="92">
        <f>D8+E8+H8</f>
        <v>0</v>
      </c>
      <c r="D8" s="88"/>
      <c r="E8" s="93"/>
      <c r="F8" s="88"/>
      <c r="G8" s="88"/>
      <c r="H8" s="88"/>
    </row>
  </sheetData>
  <mergeCells count="11">
    <mergeCell ref="A2:H2"/>
    <mergeCell ref="A3:H3"/>
    <mergeCell ref="C4:H4"/>
    <mergeCell ref="A5:B5"/>
    <mergeCell ref="C5:H5"/>
    <mergeCell ref="E6:G6"/>
    <mergeCell ref="A6:A7"/>
    <mergeCell ref="B6:B7"/>
    <mergeCell ref="C6:C7"/>
    <mergeCell ref="D6:D7"/>
    <mergeCell ref="H6:H7"/>
  </mergeCells>
  <pageMargins left="0.75" right="0.75" top="0.26875" bottom="0.26875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"/>
  <sheetViews>
    <sheetView workbookViewId="0">
      <selection activeCell="F19" sqref="F19"/>
    </sheetView>
  </sheetViews>
  <sheetFormatPr defaultColWidth="10" defaultRowHeight="13.5" outlineLevelCol="4"/>
  <cols>
    <col min="1" max="1" width="12.2" customWidth="1"/>
    <col min="2" max="2" width="18.45" customWidth="1"/>
    <col min="3" max="3" width="12.6666666666667" customWidth="1"/>
    <col min="4" max="4" width="13.4833333333333" customWidth="1"/>
    <col min="5" max="5" width="12.6333333333333" customWidth="1"/>
    <col min="6" max="6" width="9.76666666666667" customWidth="1"/>
  </cols>
  <sheetData>
    <row r="1" ht="20.7" customHeight="1" spans="1:5">
      <c r="A1" s="71" t="s">
        <v>137</v>
      </c>
      <c r="B1" s="71"/>
      <c r="C1" s="71"/>
      <c r="D1" s="71"/>
      <c r="E1" s="71"/>
    </row>
    <row r="2" ht="35.35" customHeight="1" spans="1:5">
      <c r="A2" s="72" t="s">
        <v>138</v>
      </c>
      <c r="B2" s="72"/>
      <c r="C2" s="72"/>
      <c r="D2" s="72"/>
      <c r="E2" s="72"/>
    </row>
    <row r="3" ht="29.3" customHeight="1" spans="1:5">
      <c r="A3" s="73" t="s">
        <v>139</v>
      </c>
      <c r="B3" s="73"/>
      <c r="C3" s="73"/>
      <c r="D3" s="73"/>
      <c r="E3" s="73"/>
    </row>
    <row r="4" ht="16.35" customHeight="1" spans="1:5">
      <c r="A4" s="74" t="s">
        <v>3</v>
      </c>
      <c r="B4" s="74"/>
      <c r="C4" s="74"/>
      <c r="D4" s="74"/>
      <c r="E4" s="74"/>
    </row>
    <row r="5" ht="22.8" customHeight="1" spans="1:5">
      <c r="A5" s="75" t="s">
        <v>96</v>
      </c>
      <c r="B5" s="75" t="s">
        <v>97</v>
      </c>
      <c r="C5" s="75" t="s">
        <v>140</v>
      </c>
      <c r="D5" s="75"/>
      <c r="E5" s="75"/>
    </row>
    <row r="6" ht="22.8" customHeight="1" spans="1:5">
      <c r="A6" s="75"/>
      <c r="B6" s="75"/>
      <c r="C6" s="75" t="s">
        <v>63</v>
      </c>
      <c r="D6" s="75" t="s">
        <v>78</v>
      </c>
      <c r="E6" s="75" t="s">
        <v>79</v>
      </c>
    </row>
    <row r="7" ht="26.45" customHeight="1" spans="1:5">
      <c r="A7" s="87"/>
      <c r="B7" s="87"/>
      <c r="C7" s="88"/>
      <c r="D7" s="88"/>
      <c r="E7" s="88"/>
    </row>
    <row r="8" ht="26.45" customHeight="1" spans="1:5">
      <c r="A8" s="87"/>
      <c r="B8" s="87"/>
      <c r="C8" s="88"/>
      <c r="D8" s="88"/>
      <c r="E8" s="88"/>
    </row>
    <row r="9" ht="26.45" customHeight="1" spans="1:5">
      <c r="A9" s="87"/>
      <c r="B9" s="87"/>
      <c r="C9" s="88"/>
      <c r="D9" s="88"/>
      <c r="E9" s="88"/>
    </row>
    <row r="10" ht="27.6" customHeight="1" spans="1:5">
      <c r="A10" s="75" t="s">
        <v>105</v>
      </c>
      <c r="B10" s="75"/>
      <c r="C10" s="89"/>
      <c r="D10" s="89"/>
      <c r="E10" s="89"/>
    </row>
    <row r="11" ht="27.6" customHeight="1" spans="1:5">
      <c r="A11" s="90" t="s">
        <v>141</v>
      </c>
      <c r="B11" s="90"/>
      <c r="C11" s="90"/>
      <c r="D11" s="90"/>
      <c r="E11" s="90"/>
    </row>
    <row r="12" spans="1:5">
      <c r="A12" t="s">
        <v>142</v>
      </c>
    </row>
  </sheetData>
  <mergeCells count="8">
    <mergeCell ref="A2:E2"/>
    <mergeCell ref="A3:E3"/>
    <mergeCell ref="A4:E4"/>
    <mergeCell ref="C5:E5"/>
    <mergeCell ref="A10:B10"/>
    <mergeCell ref="A11:E11"/>
    <mergeCell ref="A5:A6"/>
    <mergeCell ref="B5:B6"/>
  </mergeCells>
  <pageMargins left="0.75" right="0.75" top="0.26875" bottom="0.26875" header="0" footer="0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5"/>
  <sheetViews>
    <sheetView workbookViewId="0">
      <selection activeCell="B15" sqref="B15"/>
    </sheetView>
  </sheetViews>
  <sheetFormatPr defaultColWidth="10" defaultRowHeight="13.5"/>
  <cols>
    <col min="1" max="1" width="13.5" customWidth="1"/>
    <col min="2" max="2" width="19.1333333333333" customWidth="1"/>
    <col min="3" max="3" width="16.6333333333333" customWidth="1"/>
    <col min="4" max="4" width="9.88333333333333" customWidth="1"/>
    <col min="5" max="5" width="9.76666666666667" customWidth="1"/>
    <col min="6" max="6" width="9.25" customWidth="1"/>
    <col min="7" max="8" width="11.1333333333333" customWidth="1"/>
    <col min="9" max="9" width="5.38333333333333" customWidth="1"/>
    <col min="10" max="10" width="5.25" customWidth="1"/>
    <col min="11" max="11" width="7.875" customWidth="1"/>
    <col min="12" max="12" width="5" customWidth="1"/>
    <col min="13" max="13" width="5.25" customWidth="1"/>
    <col min="14" max="14" width="5.88333333333333" customWidth="1"/>
    <col min="15" max="15" width="7.75" customWidth="1"/>
    <col min="16" max="16" width="11.1333333333333" customWidth="1"/>
    <col min="17" max="17" width="5.13333333333333" customWidth="1"/>
    <col min="18" max="18" width="6.63333333333333" customWidth="1"/>
    <col min="19" max="19" width="6.25" customWidth="1"/>
    <col min="20" max="20" width="6.75" customWidth="1"/>
    <col min="21" max="21" width="9.76666666666667" customWidth="1"/>
  </cols>
  <sheetData>
    <row r="1" ht="16.35" customHeight="1" spans="1:20">
      <c r="A1" s="71" t="s">
        <v>143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</row>
    <row r="2" ht="34.5" customHeight="1" spans="1:20">
      <c r="A2" s="72" t="s">
        <v>144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</row>
    <row r="3" ht="29.3" customHeight="1" spans="1:20">
      <c r="A3" s="73" t="s">
        <v>2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</row>
    <row r="4" ht="16.35" customHeight="1" spans="1:20">
      <c r="A4" s="74" t="s">
        <v>3</v>
      </c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</row>
    <row r="5" ht="24.15" customHeight="1" spans="1:20">
      <c r="A5" s="75" t="s">
        <v>145</v>
      </c>
      <c r="B5" s="75" t="s">
        <v>146</v>
      </c>
      <c r="C5" s="75" t="s">
        <v>147</v>
      </c>
      <c r="D5" s="75" t="s">
        <v>63</v>
      </c>
      <c r="E5" s="75" t="s">
        <v>148</v>
      </c>
      <c r="F5" s="75"/>
      <c r="G5" s="75"/>
      <c r="H5" s="75"/>
      <c r="I5" s="75"/>
      <c r="J5" s="75"/>
      <c r="K5" s="75"/>
      <c r="L5" s="75"/>
      <c r="M5" s="75" t="s">
        <v>149</v>
      </c>
      <c r="N5" s="75"/>
      <c r="O5" s="75"/>
      <c r="P5" s="75"/>
      <c r="Q5" s="75"/>
      <c r="R5" s="75"/>
      <c r="S5" s="75"/>
      <c r="T5" s="75"/>
    </row>
    <row r="6" ht="40.5" customHeight="1" spans="1:20">
      <c r="A6" s="75"/>
      <c r="B6" s="75"/>
      <c r="C6" s="75"/>
      <c r="D6" s="75"/>
      <c r="E6" s="76" t="s">
        <v>72</v>
      </c>
      <c r="F6" s="75" t="s">
        <v>150</v>
      </c>
      <c r="G6" s="75"/>
      <c r="H6" s="75"/>
      <c r="I6" s="75" t="s">
        <v>151</v>
      </c>
      <c r="J6" s="75" t="s">
        <v>152</v>
      </c>
      <c r="K6" s="75" t="s">
        <v>153</v>
      </c>
      <c r="L6" s="75" t="s">
        <v>154</v>
      </c>
      <c r="M6" s="75" t="s">
        <v>72</v>
      </c>
      <c r="N6" s="75" t="s">
        <v>150</v>
      </c>
      <c r="O6" s="75"/>
      <c r="P6" s="75"/>
      <c r="Q6" s="75" t="s">
        <v>151</v>
      </c>
      <c r="R6" s="75" t="s">
        <v>152</v>
      </c>
      <c r="S6" s="75" t="s">
        <v>153</v>
      </c>
      <c r="T6" s="75" t="s">
        <v>154</v>
      </c>
    </row>
    <row r="7" ht="40.5" customHeight="1" spans="1:20">
      <c r="A7" s="75"/>
      <c r="B7" s="75"/>
      <c r="C7" s="75"/>
      <c r="D7" s="75"/>
      <c r="E7" s="76"/>
      <c r="F7" s="75" t="s">
        <v>72</v>
      </c>
      <c r="G7" s="76" t="s">
        <v>155</v>
      </c>
      <c r="H7" s="77" t="s">
        <v>156</v>
      </c>
      <c r="I7" s="75"/>
      <c r="J7" s="75"/>
      <c r="K7" s="75"/>
      <c r="L7" s="75"/>
      <c r="M7" s="75"/>
      <c r="N7" s="75" t="s">
        <v>72</v>
      </c>
      <c r="O7" s="75" t="s">
        <v>155</v>
      </c>
      <c r="P7" s="78" t="s">
        <v>156</v>
      </c>
      <c r="Q7" s="75"/>
      <c r="R7" s="75"/>
      <c r="S7" s="75"/>
      <c r="T7" s="75"/>
    </row>
    <row r="8" ht="27.6" customHeight="1" spans="1:20">
      <c r="A8" s="79" t="s">
        <v>58</v>
      </c>
      <c r="B8" s="79"/>
      <c r="C8" s="79"/>
      <c r="D8" s="80">
        <f>D10+D12+D13+D14+D15</f>
        <v>5637.5</v>
      </c>
      <c r="E8" s="80">
        <f>E10+E12+E13+E14+E15</f>
        <v>5637.5</v>
      </c>
      <c r="F8" s="80">
        <f>F10+F12+F13+F14+F15</f>
        <v>255</v>
      </c>
      <c r="G8" s="80">
        <f>G10+G12+G13+G14+G15</f>
        <v>25</v>
      </c>
      <c r="H8" s="80">
        <f>H10+H12+H13+H14+H15</f>
        <v>230</v>
      </c>
      <c r="I8" s="80"/>
      <c r="J8" s="80"/>
      <c r="K8" s="80">
        <f>K10+K12+K13+K14+K15</f>
        <v>5382.5</v>
      </c>
      <c r="L8" s="80"/>
      <c r="M8" s="80"/>
      <c r="N8" s="80"/>
      <c r="O8" s="80"/>
      <c r="P8" s="80"/>
      <c r="Q8" s="80"/>
      <c r="R8" s="80"/>
      <c r="S8" s="80"/>
      <c r="T8" s="80"/>
    </row>
    <row r="9" ht="27.6" customHeight="1" spans="1:20">
      <c r="A9" s="81" t="s">
        <v>82</v>
      </c>
      <c r="B9" s="82"/>
      <c r="C9" s="83"/>
      <c r="D9" s="80">
        <f>D10</f>
        <v>2000</v>
      </c>
      <c r="E9" s="80">
        <f>F9+I9+J9+K9+L9</f>
        <v>2000</v>
      </c>
      <c r="F9" s="80"/>
      <c r="G9" s="80"/>
      <c r="H9" s="80"/>
      <c r="I9" s="80"/>
      <c r="J9" s="80"/>
      <c r="K9" s="80">
        <f>K10</f>
        <v>2000</v>
      </c>
      <c r="L9" s="80"/>
      <c r="M9" s="80"/>
      <c r="N9" s="80"/>
      <c r="O9" s="80"/>
      <c r="P9" s="80"/>
      <c r="Q9" s="80"/>
      <c r="R9" s="80"/>
      <c r="S9" s="80"/>
      <c r="T9" s="80"/>
    </row>
    <row r="10" ht="17" customHeight="1" spans="1:20">
      <c r="A10" s="84" t="s">
        <v>82</v>
      </c>
      <c r="B10" s="84" t="s">
        <v>157</v>
      </c>
      <c r="C10" s="84" t="s">
        <v>158</v>
      </c>
      <c r="D10" s="85">
        <f>E10+M10</f>
        <v>2000</v>
      </c>
      <c r="E10" s="85">
        <f>F10+I10+J10+K10+L10</f>
        <v>2000</v>
      </c>
      <c r="F10" s="85"/>
      <c r="G10" s="85"/>
      <c r="H10" s="85"/>
      <c r="I10" s="85"/>
      <c r="J10" s="85"/>
      <c r="K10" s="85">
        <v>2000</v>
      </c>
      <c r="L10" s="85"/>
      <c r="M10" s="86"/>
      <c r="N10" s="86"/>
      <c r="O10" s="86"/>
      <c r="P10" s="86"/>
      <c r="Q10" s="86"/>
      <c r="R10" s="86"/>
      <c r="S10" s="86"/>
      <c r="T10" s="86"/>
    </row>
    <row r="11" ht="17" customHeight="1" spans="1:20">
      <c r="A11" s="81" t="s">
        <v>83</v>
      </c>
      <c r="B11" s="82"/>
      <c r="C11" s="83"/>
      <c r="D11" s="80">
        <f>D12+D13+D14+D15</f>
        <v>3637.5</v>
      </c>
      <c r="E11" s="80">
        <f>E12+E13+E14+E15</f>
        <v>3637.5</v>
      </c>
      <c r="F11" s="80">
        <f>F12+F13+F14+F15</f>
        <v>255</v>
      </c>
      <c r="G11" s="80">
        <f>G12+G13+G14+G15</f>
        <v>25</v>
      </c>
      <c r="H11" s="80">
        <f>H12+H13+H14+H15</f>
        <v>230</v>
      </c>
      <c r="I11" s="80"/>
      <c r="J11" s="80"/>
      <c r="K11" s="80">
        <f>K12+K13+K14+K15</f>
        <v>3382.5</v>
      </c>
      <c r="L11" s="85"/>
      <c r="M11" s="86"/>
      <c r="N11" s="86"/>
      <c r="O11" s="86"/>
      <c r="P11" s="86"/>
      <c r="Q11" s="86"/>
      <c r="R11" s="86"/>
      <c r="S11" s="86"/>
      <c r="T11" s="86"/>
    </row>
    <row r="12" ht="17" customHeight="1" spans="1:20">
      <c r="A12" s="84" t="s">
        <v>83</v>
      </c>
      <c r="B12" s="84" t="s">
        <v>159</v>
      </c>
      <c r="C12" s="84" t="s">
        <v>158</v>
      </c>
      <c r="D12" s="85">
        <f>E12+M12</f>
        <v>25</v>
      </c>
      <c r="E12" s="85">
        <f>F12+I12+J12+K12+L12</f>
        <v>25</v>
      </c>
      <c r="F12" s="85">
        <f>G12+H12</f>
        <v>25</v>
      </c>
      <c r="G12" s="85">
        <v>25</v>
      </c>
      <c r="H12" s="85"/>
      <c r="I12" s="85"/>
      <c r="J12" s="85"/>
      <c r="K12" s="85"/>
      <c r="L12" s="85"/>
      <c r="M12" s="86"/>
      <c r="N12" s="86"/>
      <c r="O12" s="86"/>
      <c r="P12" s="86"/>
      <c r="Q12" s="86"/>
      <c r="R12" s="86"/>
      <c r="S12" s="86"/>
      <c r="T12" s="86"/>
    </row>
    <row r="13" ht="17" customHeight="1" spans="1:20">
      <c r="A13" s="84" t="s">
        <v>83</v>
      </c>
      <c r="B13" s="84" t="s">
        <v>160</v>
      </c>
      <c r="C13" s="84" t="s">
        <v>158</v>
      </c>
      <c r="D13" s="85">
        <f>E13+M13</f>
        <v>1450</v>
      </c>
      <c r="E13" s="85">
        <f>F13+I13+J13+K13+L13</f>
        <v>1450</v>
      </c>
      <c r="F13" s="85"/>
      <c r="G13" s="85"/>
      <c r="H13" s="85"/>
      <c r="I13" s="85"/>
      <c r="J13" s="85"/>
      <c r="K13" s="85">
        <v>1450</v>
      </c>
      <c r="L13" s="85"/>
      <c r="M13" s="86"/>
      <c r="N13" s="86"/>
      <c r="O13" s="86"/>
      <c r="P13" s="86"/>
      <c r="Q13" s="86"/>
      <c r="R13" s="86"/>
      <c r="S13" s="86"/>
      <c r="T13" s="86"/>
    </row>
    <row r="14" ht="17" customHeight="1" spans="1:20">
      <c r="A14" s="84" t="s">
        <v>83</v>
      </c>
      <c r="B14" s="84" t="s">
        <v>161</v>
      </c>
      <c r="C14" s="84" t="s">
        <v>158</v>
      </c>
      <c r="D14" s="85">
        <f>E14+M14</f>
        <v>230</v>
      </c>
      <c r="E14" s="85">
        <f>F14+I14+J14+K14+L14</f>
        <v>230</v>
      </c>
      <c r="F14" s="85">
        <f>G14+H14</f>
        <v>230</v>
      </c>
      <c r="G14" s="85"/>
      <c r="H14" s="85">
        <v>230</v>
      </c>
      <c r="I14" s="85"/>
      <c r="J14" s="85"/>
      <c r="K14" s="85"/>
      <c r="L14" s="85"/>
      <c r="M14" s="86"/>
      <c r="N14" s="86"/>
      <c r="O14" s="86"/>
      <c r="P14" s="86"/>
      <c r="Q14" s="86"/>
      <c r="R14" s="86"/>
      <c r="S14" s="86"/>
      <c r="T14" s="86"/>
    </row>
    <row r="15" ht="17" customHeight="1" spans="1:20">
      <c r="A15" s="84" t="s">
        <v>83</v>
      </c>
      <c r="B15" s="84" t="s">
        <v>162</v>
      </c>
      <c r="C15" s="84" t="s">
        <v>158</v>
      </c>
      <c r="D15" s="85">
        <f>E15+M15</f>
        <v>1932.5</v>
      </c>
      <c r="E15" s="85">
        <f>F15+I15+J15+K15+L15</f>
        <v>1932.5</v>
      </c>
      <c r="F15" s="85"/>
      <c r="G15" s="85"/>
      <c r="H15" s="85"/>
      <c r="I15" s="85"/>
      <c r="J15" s="85"/>
      <c r="K15" s="85">
        <v>1932.5</v>
      </c>
      <c r="L15" s="85"/>
      <c r="M15" s="86"/>
      <c r="N15" s="86"/>
      <c r="O15" s="86"/>
      <c r="P15" s="86"/>
      <c r="Q15" s="86"/>
      <c r="R15" s="86"/>
      <c r="S15" s="86"/>
      <c r="T15" s="86"/>
    </row>
  </sheetData>
  <mergeCells count="24">
    <mergeCell ref="A2:T2"/>
    <mergeCell ref="A3:T3"/>
    <mergeCell ref="A4:T4"/>
    <mergeCell ref="E5:L5"/>
    <mergeCell ref="M5:T5"/>
    <mergeCell ref="F6:H6"/>
    <mergeCell ref="N6:P6"/>
    <mergeCell ref="A8:C8"/>
    <mergeCell ref="A9:C9"/>
    <mergeCell ref="A11:C11"/>
    <mergeCell ref="A5:A7"/>
    <mergeCell ref="B5:B7"/>
    <mergeCell ref="C5:C7"/>
    <mergeCell ref="D5:D7"/>
    <mergeCell ref="E6:E7"/>
    <mergeCell ref="I6:I7"/>
    <mergeCell ref="J6:J7"/>
    <mergeCell ref="K6:K7"/>
    <mergeCell ref="L6:L7"/>
    <mergeCell ref="M6:M7"/>
    <mergeCell ref="Q6:Q7"/>
    <mergeCell ref="R6:R7"/>
    <mergeCell ref="S6:S7"/>
    <mergeCell ref="T6:T7"/>
  </mergeCells>
  <printOptions horizontalCentered="1"/>
  <pageMargins left="0.160416666666667" right="0" top="0.861111111111111" bottom="0.271527777777778" header="0" footer="0"/>
  <pageSetup paperSize="9" scale="8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收支预算总表</vt:lpstr>
      <vt:lpstr>收入预算总表</vt:lpstr>
      <vt:lpstr>支出预算总表</vt:lpstr>
      <vt:lpstr>财政拨款收支预算总表</vt:lpstr>
      <vt:lpstr>一般公共预算支出预算表</vt:lpstr>
      <vt:lpstr>一般公共预算基本支出预算表</vt:lpstr>
      <vt:lpstr>一般公共预算“三公”经费支出预算表</vt:lpstr>
      <vt:lpstr>政府性基金预算支出预算表</vt:lpstr>
      <vt:lpstr>项目支出预算表</vt:lpstr>
      <vt:lpstr>国有资本经营预算支出预算表</vt:lpstr>
      <vt:lpstr>项目支出绩效目标表</vt:lpstr>
      <vt:lpstr>部门整支出绩效目标表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Seve</cp:lastModifiedBy>
  <dcterms:created xsi:type="dcterms:W3CDTF">2022-03-14T03:34:00Z</dcterms:created>
  <dcterms:modified xsi:type="dcterms:W3CDTF">2026-01-22T07:11:53Z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070443A743194C64B4233F0D1217420F_13</vt:lpwstr>
  </property>
  <property fmtid="{D5CDD505-2E9C-101B-9397-08002B2CF9AE}" pid="4" name="CalculationRule">
    <vt:i4>0</vt:i4>
  </property>
</Properties>
</file>